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J99" s="1"/>
  <c r="AI3"/>
  <c r="Z3"/>
  <c r="Y3"/>
  <c r="AN99"/>
  <c r="AI99"/>
  <c r="AK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L99" i="27"/>
  <c r="AB81" i="63"/>
  <c r="AB81" i="61"/>
  <c r="AB77" i="63"/>
  <c r="AB77" i="61"/>
  <c r="AB73" i="63"/>
  <c r="AB73" i="61"/>
  <c r="AB69" i="63"/>
  <c r="AB69" i="61"/>
  <c r="AB65" i="63"/>
  <c r="AB65" i="61"/>
  <c r="AB61" i="63"/>
  <c r="AB61" i="61"/>
  <c r="AB57" i="63"/>
  <c r="AB53"/>
  <c r="AQ99" i="26"/>
  <c r="AR99"/>
  <c r="AQ99" i="28"/>
  <c r="AR99"/>
  <c r="AQ99" i="27"/>
  <c r="AB3" i="61"/>
  <c r="AB91" i="62"/>
  <c r="AQ99" i="30"/>
  <c r="AB56" i="62"/>
  <c r="AB93" i="61"/>
  <c r="AB22"/>
  <c r="AP99" i="30"/>
  <c r="AP99" i="28"/>
  <c r="AO99" i="30"/>
  <c r="AO99" i="27"/>
  <c r="AO99" i="28"/>
  <c r="AO99" i="26"/>
  <c r="AO99" i="24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N70" s="1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N66" s="1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N62" s="1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N54" s="1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N50" s="1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N38" s="1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N34" s="1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N30" s="1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N22" s="1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N18" s="1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N14" s="1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N93" s="1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N89" s="1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N85" s="1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N81" s="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N77" s="1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N73" s="1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N69" s="1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N65" s="1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N61" s="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N57" s="1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N53" s="1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N24" s="1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C38"/>
  <c r="C39"/>
  <c r="C40"/>
  <c r="L40" i="66" s="1"/>
  <c r="N40" s="1"/>
  <c r="E40" i="57" s="1"/>
  <c r="C41" i="39"/>
  <c r="C42"/>
  <c r="C43"/>
  <c r="C44"/>
  <c r="L44" i="66" s="1"/>
  <c r="N44" s="1"/>
  <c r="E44" i="57" s="1"/>
  <c r="C45" i="39"/>
  <c r="C46"/>
  <c r="C47"/>
  <c r="C48"/>
  <c r="L48" i="66" s="1"/>
  <c r="N48" s="1"/>
  <c r="E48" i="57" s="1"/>
  <c r="C49" i="39"/>
  <c r="C50"/>
  <c r="C51"/>
  <c r="C52"/>
  <c r="L52" i="66" s="1"/>
  <c r="N52" s="1"/>
  <c r="E52" i="57" s="1"/>
  <c r="C53" i="39"/>
  <c r="C54"/>
  <c r="C55"/>
  <c r="C56"/>
  <c r="L56" i="66" s="1"/>
  <c r="N56" s="1"/>
  <c r="E56" i="57" s="1"/>
  <c r="C57" i="39"/>
  <c r="C58"/>
  <c r="C59"/>
  <c r="C60"/>
  <c r="L60" i="66" s="1"/>
  <c r="N60" s="1"/>
  <c r="E60" i="57" s="1"/>
  <c r="C61" i="39"/>
  <c r="C62"/>
  <c r="C63"/>
  <c r="C64"/>
  <c r="L64" i="66" s="1"/>
  <c r="N64" s="1"/>
  <c r="E64" i="57" s="1"/>
  <c r="C65" i="39"/>
  <c r="C66"/>
  <c r="C67"/>
  <c r="C68"/>
  <c r="L68" i="66" s="1"/>
  <c r="N68" s="1"/>
  <c r="E68" i="57" s="1"/>
  <c r="C69" i="39"/>
  <c r="C70"/>
  <c r="C71"/>
  <c r="C72"/>
  <c r="L72" i="66" s="1"/>
  <c r="N72" s="1"/>
  <c r="E72" i="57" s="1"/>
  <c r="C73" i="39"/>
  <c r="C74"/>
  <c r="C75"/>
  <c r="C76"/>
  <c r="L76" i="66" s="1"/>
  <c r="N76" s="1"/>
  <c r="E76" i="57" s="1"/>
  <c r="C77" i="39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K7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K72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K68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K64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K60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K5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K52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K48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K40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F47"/>
  <c r="U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F33"/>
  <c r="U32"/>
  <c r="N32"/>
  <c r="F32"/>
  <c r="U31"/>
  <c r="F31"/>
  <c r="U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K99"/>
  <c r="J99"/>
  <c r="C99"/>
  <c r="A1"/>
  <c r="T99" i="62"/>
  <c r="S99"/>
  <c r="R99"/>
  <c r="Q99"/>
  <c r="P99"/>
  <c r="U98"/>
  <c r="N98"/>
  <c r="F98"/>
  <c r="U97"/>
  <c r="F97"/>
  <c r="U96"/>
  <c r="N96"/>
  <c r="F96"/>
  <c r="U95"/>
  <c r="N95"/>
  <c r="F95"/>
  <c r="U94"/>
  <c r="N94"/>
  <c r="F94"/>
  <c r="AD93"/>
  <c r="U93"/>
  <c r="F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N46" i="63" l="1"/>
  <c r="N86"/>
  <c r="N97" i="62"/>
  <c r="N90" i="63"/>
  <c r="N98"/>
  <c r="N6"/>
  <c r="B99"/>
  <c r="F10"/>
  <c r="F24" i="62"/>
  <c r="F6"/>
  <c r="B99" i="61"/>
  <c r="F74" i="55"/>
  <c r="K99" i="66"/>
  <c r="F48" i="57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V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V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O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O83" s="1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O80" s="1"/>
  <c r="N83"/>
  <c r="O83" s="1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V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O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O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O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O13"/>
  <c r="V13"/>
  <c r="O48"/>
  <c r="V4"/>
  <c r="V32"/>
  <c r="V40"/>
  <c r="V47"/>
  <c r="V16"/>
  <c r="O16"/>
  <c r="V24"/>
  <c r="V31"/>
  <c r="O87"/>
  <c r="V87"/>
  <c r="V10" i="56"/>
  <c r="V19"/>
  <c r="O19"/>
  <c r="V24"/>
  <c r="O26"/>
  <c r="V35"/>
  <c r="O35"/>
  <c r="V40"/>
  <c r="V42"/>
  <c r="V51"/>
  <c r="O51"/>
  <c r="N8" i="55"/>
  <c r="F9"/>
  <c r="I99"/>
  <c r="M99"/>
  <c r="G10"/>
  <c r="N12"/>
  <c r="F13"/>
  <c r="N28"/>
  <c r="F29"/>
  <c r="V38"/>
  <c r="N44"/>
  <c r="O44" s="1"/>
  <c r="F45"/>
  <c r="V54"/>
  <c r="N60"/>
  <c r="F61"/>
  <c r="O72"/>
  <c r="O92"/>
  <c r="O13" i="56"/>
  <c r="O45"/>
  <c r="O57"/>
  <c r="O65"/>
  <c r="O73"/>
  <c r="V3" i="55"/>
  <c r="O94"/>
  <c r="O6" i="56"/>
  <c r="V15"/>
  <c r="O15"/>
  <c r="V31"/>
  <c r="O31"/>
  <c r="V36"/>
  <c r="V47"/>
  <c r="O47"/>
  <c r="V52"/>
  <c r="O54"/>
  <c r="V59"/>
  <c r="V62"/>
  <c r="V67"/>
  <c r="V70"/>
  <c r="V75"/>
  <c r="V83"/>
  <c r="V91"/>
  <c r="V21" i="58"/>
  <c r="V28" i="55"/>
  <c r="V60"/>
  <c r="V95"/>
  <c r="V11" i="56"/>
  <c r="O11"/>
  <c r="O18"/>
  <c r="V27"/>
  <c r="O27"/>
  <c r="V43"/>
  <c r="O43"/>
  <c r="V48"/>
  <c r="O50"/>
  <c r="B99" i="55"/>
  <c r="F3"/>
  <c r="K99"/>
  <c r="F5"/>
  <c r="G18"/>
  <c r="O19"/>
  <c r="N20"/>
  <c r="O20" s="1"/>
  <c r="F21"/>
  <c r="O35"/>
  <c r="N36"/>
  <c r="O36" s="1"/>
  <c r="F37"/>
  <c r="O51"/>
  <c r="N52"/>
  <c r="F53"/>
  <c r="O5" i="56"/>
  <c r="O21"/>
  <c r="O37"/>
  <c r="O61"/>
  <c r="O69"/>
  <c r="O77"/>
  <c r="O93"/>
  <c r="V78" i="55"/>
  <c r="V86"/>
  <c r="O91"/>
  <c r="V91"/>
  <c r="V7" i="56"/>
  <c r="O7"/>
  <c r="O14"/>
  <c r="V23"/>
  <c r="O23"/>
  <c r="V28"/>
  <c r="V30"/>
  <c r="V39"/>
  <c r="O39"/>
  <c r="V44"/>
  <c r="O46"/>
  <c r="V55"/>
  <c r="V58"/>
  <c r="V63"/>
  <c r="O66"/>
  <c r="V71"/>
  <c r="V74"/>
  <c r="V79"/>
  <c r="V87"/>
  <c r="V95"/>
  <c r="J99" i="55"/>
  <c r="O7"/>
  <c r="N24"/>
  <c r="O24" s="1"/>
  <c r="N40"/>
  <c r="O40" s="1"/>
  <c r="N56"/>
  <c r="O63"/>
  <c r="V25" i="58"/>
  <c r="V73"/>
  <c r="V86"/>
  <c r="V63" i="55"/>
  <c r="V67"/>
  <c r="V75"/>
  <c r="V79"/>
  <c r="V83"/>
  <c r="V60" i="56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O66"/>
  <c r="V64" i="55"/>
  <c r="V72"/>
  <c r="V80"/>
  <c r="V92"/>
  <c r="F3" i="56"/>
  <c r="F99" s="1"/>
  <c r="V5"/>
  <c r="V9"/>
  <c r="V13"/>
  <c r="V17"/>
  <c r="V21"/>
  <c r="V25"/>
  <c r="V29"/>
  <c r="V33"/>
  <c r="V37"/>
  <c r="V41"/>
  <c r="V45"/>
  <c r="V49"/>
  <c r="V57"/>
  <c r="V61"/>
  <c r="V65"/>
  <c r="V69"/>
  <c r="V73"/>
  <c r="V77"/>
  <c r="V81"/>
  <c r="V89"/>
  <c r="V93"/>
  <c r="V97"/>
  <c r="N3" i="57"/>
  <c r="V33" i="58"/>
  <c r="V46"/>
  <c r="V62"/>
  <c r="V78"/>
  <c r="V81"/>
  <c r="V94"/>
  <c r="N3" i="56"/>
  <c r="N90" i="57"/>
  <c r="F91"/>
  <c r="K99" i="58"/>
  <c r="U99"/>
  <c r="F9"/>
  <c r="F17"/>
  <c r="V29"/>
  <c r="O61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45" i="58" l="1"/>
  <c r="O37"/>
  <c r="V98" i="55"/>
  <c r="O26" i="58"/>
  <c r="V88" i="55"/>
  <c r="O96"/>
  <c r="O52"/>
  <c r="O30"/>
  <c r="G69" i="57"/>
  <c r="O69" s="1"/>
  <c r="O38" i="55"/>
  <c r="O94" i="56"/>
  <c r="O86"/>
  <c r="O95" i="55"/>
  <c r="O86"/>
  <c r="O46"/>
  <c r="O14"/>
  <c r="V76"/>
  <c r="V41" i="58"/>
  <c r="O56" i="55"/>
  <c r="V34" i="56"/>
  <c r="O60" i="55"/>
  <c r="O28"/>
  <c r="O98" i="56"/>
  <c r="O82"/>
  <c r="O90" i="55"/>
  <c r="O82"/>
  <c r="O66"/>
  <c r="O17"/>
  <c r="O4" i="57"/>
  <c r="O11" i="55"/>
  <c r="E99" i="56"/>
  <c r="O78"/>
  <c r="O62"/>
  <c r="O22"/>
  <c r="G8"/>
  <c r="V8" s="1"/>
  <c r="G4"/>
  <c r="V4" s="1"/>
  <c r="O44" i="57"/>
  <c r="O65" i="58"/>
  <c r="G12" i="56"/>
  <c r="V12" s="1"/>
  <c r="O27" i="58"/>
  <c r="O30"/>
  <c r="O11" i="57"/>
  <c r="O9" i="58"/>
  <c r="O56" i="56"/>
  <c r="O41"/>
  <c r="O38"/>
  <c r="O71" i="55"/>
  <c r="O43"/>
  <c r="O70"/>
  <c r="O40" i="57"/>
  <c r="O48"/>
  <c r="O64"/>
  <c r="O89" i="56"/>
  <c r="O85"/>
  <c r="V56"/>
  <c r="V53"/>
  <c r="O28"/>
  <c r="O12" i="55"/>
  <c r="O75"/>
  <c r="V68"/>
  <c r="G58"/>
  <c r="G50"/>
  <c r="V50" s="1"/>
  <c r="O39"/>
  <c r="G34"/>
  <c r="G26"/>
  <c r="V26" s="1"/>
  <c r="O90" i="56"/>
  <c r="O32"/>
  <c r="O25"/>
  <c r="O8"/>
  <c r="V84" i="55"/>
  <c r="O74"/>
  <c r="V71"/>
  <c r="O67"/>
  <c r="O59"/>
  <c r="E99"/>
  <c r="V43"/>
  <c r="O22"/>
  <c r="O62"/>
  <c r="O9"/>
  <c r="D99"/>
  <c r="V57" i="58"/>
  <c r="V42"/>
  <c r="O17"/>
  <c r="V74"/>
  <c r="V53"/>
  <c r="V30"/>
  <c r="O6"/>
  <c r="G53" i="57"/>
  <c r="O53" s="1"/>
  <c r="G45"/>
  <c r="O45" s="1"/>
  <c r="V40"/>
  <c r="G29"/>
  <c r="V29" s="1"/>
  <c r="O56"/>
  <c r="O24"/>
  <c r="V97" i="58"/>
  <c r="G91"/>
  <c r="V77"/>
  <c r="G75"/>
  <c r="G59"/>
  <c r="G43"/>
  <c r="G11"/>
  <c r="V11" s="1"/>
  <c r="E99"/>
  <c r="O93"/>
  <c r="D99"/>
  <c r="V5"/>
  <c r="G93" i="57"/>
  <c r="V93" s="1"/>
  <c r="G77"/>
  <c r="V77" s="1"/>
  <c r="G61"/>
  <c r="V61" s="1"/>
  <c r="G37"/>
  <c r="G21"/>
  <c r="V21" s="1"/>
  <c r="G13"/>
  <c r="O13" s="1"/>
  <c r="G9"/>
  <c r="V9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O50"/>
  <c r="V34"/>
  <c r="O34"/>
  <c r="V18"/>
  <c r="O18"/>
  <c r="O58"/>
  <c r="V58"/>
  <c r="N99" i="61"/>
  <c r="O10" i="55"/>
  <c r="V10"/>
  <c r="F99" i="57"/>
  <c r="O80"/>
  <c r="V80"/>
  <c r="O6" i="55"/>
  <c r="V6"/>
  <c r="O26"/>
  <c r="O77" i="57" l="1"/>
  <c r="V13"/>
  <c r="O4" i="56"/>
  <c r="O12"/>
  <c r="V53" i="57"/>
  <c r="O16" i="56"/>
  <c r="O11" i="58"/>
  <c r="O56"/>
  <c r="V45" i="57"/>
  <c r="O29"/>
  <c r="O93"/>
  <c r="V91" i="58"/>
  <c r="O91"/>
  <c r="V75"/>
  <c r="O75"/>
  <c r="O59"/>
  <c r="V59"/>
  <c r="V43"/>
  <c r="O43"/>
  <c r="O80"/>
  <c r="O61" i="57"/>
  <c r="O37"/>
  <c r="V37"/>
  <c r="O9"/>
  <c r="O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BY86" s="1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"/>
  <c r="BY12"/>
  <c r="CG47"/>
  <c r="CG95"/>
  <c r="DA7"/>
  <c r="CO93"/>
  <c r="CT95"/>
  <c r="DA95"/>
  <c r="BY46"/>
  <c r="BY58"/>
  <c r="BY66"/>
  <c r="DB95"/>
  <c r="DB87"/>
  <c r="DB83"/>
  <c r="DB75"/>
  <c r="DB67"/>
  <c r="DB63"/>
  <c r="DB42"/>
  <c r="BT37"/>
  <c r="DB37"/>
  <c r="DB33"/>
  <c r="DB29"/>
  <c r="DB25"/>
  <c r="BR99"/>
  <c r="DB3"/>
  <c r="BT96"/>
  <c r="DA96"/>
  <c r="DA84"/>
  <c r="BT32"/>
  <c r="BT28"/>
  <c r="BT24"/>
  <c r="BT8"/>
  <c r="CZ97"/>
  <c r="CZ77"/>
  <c r="CZ6"/>
  <c r="CV4"/>
  <c r="BM84"/>
  <c r="BM62"/>
  <c r="BM96"/>
  <c r="DI96" s="1"/>
  <c r="E96" i="40" s="1"/>
  <c r="BM67" i="54"/>
  <c r="BM56"/>
  <c r="BM42"/>
  <c r="BM40"/>
  <c r="DI40" s="1"/>
  <c r="E40" i="40" s="1"/>
  <c r="BM16" i="54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DG67" s="1"/>
  <c r="C67" i="40" s="1"/>
  <c r="AY51" i="54"/>
  <c r="AY37"/>
  <c r="AY24"/>
  <c r="AR70"/>
  <c r="DF70" s="1"/>
  <c r="B70" i="40" s="1"/>
  <c r="AR8" i="54"/>
  <c r="DF8" s="1"/>
  <c r="B8" i="40" s="1"/>
  <c r="AP99" i="54"/>
  <c r="AR96"/>
  <c r="DF96" s="1"/>
  <c r="B96" i="40" s="1"/>
  <c r="AR81" i="54"/>
  <c r="DF81" s="1"/>
  <c r="B81" i="40" s="1"/>
  <c r="AR74" i="54"/>
  <c r="DF74" s="1"/>
  <c r="B74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DG66" s="1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BT72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BT19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I94" s="1"/>
  <c r="E94" i="40" s="1"/>
  <c r="DJ94" i="5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DJ91"/>
  <c r="F91" i="40" s="1"/>
  <c r="BF92" i="54"/>
  <c r="BF97"/>
  <c r="BF17"/>
  <c r="BF30"/>
  <c r="DH30" s="1"/>
  <c r="D30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DH95" s="1"/>
  <c r="D95" i="40" s="1"/>
  <c r="BF98" i="54"/>
  <c r="DH98" s="1"/>
  <c r="D98" i="40" s="1"/>
  <c r="AY4" i="54"/>
  <c r="DG4" s="1"/>
  <c r="C4" i="40" s="1"/>
  <c r="AY6" i="54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AY32" i="54"/>
  <c r="DH32"/>
  <c r="D32" i="40" s="1"/>
  <c r="AY40" i="54"/>
  <c r="CE40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AY79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AY36"/>
  <c r="CE36"/>
  <c r="AY39"/>
  <c r="DJ39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AY33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AY55"/>
  <c r="DI55"/>
  <c r="E55" i="40" s="1"/>
  <c r="AY64" i="54"/>
  <c r="DG64" s="1"/>
  <c r="C64" i="40" s="1"/>
  <c r="AY68" i="54"/>
  <c r="AY71"/>
  <c r="DG71" s="1"/>
  <c r="C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G58" i="54"/>
  <c r="C58" i="40" s="1"/>
  <c r="DG62" i="54"/>
  <c r="C62" i="40" s="1"/>
  <c r="BX62" i="54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7" i="54" l="1"/>
  <c r="DD87"/>
  <c r="DD71"/>
  <c r="DD9"/>
  <c r="CW90"/>
  <c r="CW86"/>
  <c r="CW82"/>
  <c r="CW16"/>
  <c r="E5" i="40"/>
  <c r="DK5" i="54"/>
  <c r="CP44"/>
  <c r="CI17"/>
  <c r="CB37"/>
  <c r="CB30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AC4" s="1"/>
  <c r="V5"/>
  <c r="AC5" s="1"/>
  <c r="V6"/>
  <c r="AC6" s="1"/>
  <c r="V7"/>
  <c r="AC7" s="1"/>
  <c r="V8"/>
  <c r="AC8" s="1"/>
  <c r="V9"/>
  <c r="AC9" s="1"/>
  <c r="V10"/>
  <c r="AC10" s="1"/>
  <c r="V11"/>
  <c r="AC11" s="1"/>
  <c r="V12"/>
  <c r="AC12" s="1"/>
  <c r="V13"/>
  <c r="AC13" s="1"/>
  <c r="V14"/>
  <c r="AC14" s="1"/>
  <c r="V15"/>
  <c r="AC15" s="1"/>
  <c r="V16"/>
  <c r="AC16" s="1"/>
  <c r="V17"/>
  <c r="AC17" s="1"/>
  <c r="V18"/>
  <c r="AC18" s="1"/>
  <c r="V19"/>
  <c r="AC19" s="1"/>
  <c r="V20"/>
  <c r="AC20" s="1"/>
  <c r="V21"/>
  <c r="AC21" s="1"/>
  <c r="V22"/>
  <c r="AC22" s="1"/>
  <c r="V23"/>
  <c r="AC23" s="1"/>
  <c r="V24"/>
  <c r="AC24" s="1"/>
  <c r="V25"/>
  <c r="AC25" s="1"/>
  <c r="V26"/>
  <c r="AC26" s="1"/>
  <c r="V27"/>
  <c r="AC27" s="1"/>
  <c r="V28"/>
  <c r="AC28" s="1"/>
  <c r="V29"/>
  <c r="AC29" s="1"/>
  <c r="V30"/>
  <c r="AC30" s="1"/>
  <c r="V31"/>
  <c r="AC31" s="1"/>
  <c r="V32"/>
  <c r="AC32" s="1"/>
  <c r="V33"/>
  <c r="AC33" s="1"/>
  <c r="V34"/>
  <c r="AC34" s="1"/>
  <c r="V35"/>
  <c r="AC35" s="1"/>
  <c r="V36"/>
  <c r="AC36" s="1"/>
  <c r="V37"/>
  <c r="AC37" s="1"/>
  <c r="V38"/>
  <c r="AC38" s="1"/>
  <c r="V39"/>
  <c r="AC39" s="1"/>
  <c r="V40"/>
  <c r="AC40" s="1"/>
  <c r="V41"/>
  <c r="AC41" s="1"/>
  <c r="V42"/>
  <c r="AC42" s="1"/>
  <c r="V43"/>
  <c r="AC43" s="1"/>
  <c r="V44"/>
  <c r="AC44" s="1"/>
  <c r="V45"/>
  <c r="AC45" s="1"/>
  <c r="V46"/>
  <c r="AC46" s="1"/>
  <c r="V47"/>
  <c r="AC47" s="1"/>
  <c r="V48"/>
  <c r="AC48" s="1"/>
  <c r="V49"/>
  <c r="AC49" s="1"/>
  <c r="V50"/>
  <c r="V51"/>
  <c r="AC51" s="1"/>
  <c r="V52"/>
  <c r="AC52" s="1"/>
  <c r="V53"/>
  <c r="AC53" s="1"/>
  <c r="V54"/>
  <c r="AC54" s="1"/>
  <c r="V55"/>
  <c r="V56"/>
  <c r="AC56" s="1"/>
  <c r="V57"/>
  <c r="AC57" s="1"/>
  <c r="V58"/>
  <c r="AC58" s="1"/>
  <c r="V59"/>
  <c r="AC59" s="1"/>
  <c r="V60"/>
  <c r="AC60" s="1"/>
  <c r="V61"/>
  <c r="AC61" s="1"/>
  <c r="V62"/>
  <c r="AC62" s="1"/>
  <c r="V63"/>
  <c r="AC63" s="1"/>
  <c r="V64"/>
  <c r="AC64" s="1"/>
  <c r="V65"/>
  <c r="AC65" s="1"/>
  <c r="V66"/>
  <c r="AC66" s="1"/>
  <c r="V67"/>
  <c r="AC67" s="1"/>
  <c r="V68"/>
  <c r="AC68" s="1"/>
  <c r="V69"/>
  <c r="AC69" s="1"/>
  <c r="V70"/>
  <c r="AC70" s="1"/>
  <c r="V71"/>
  <c r="AC71" s="1"/>
  <c r="V72"/>
  <c r="AC72" s="1"/>
  <c r="V73"/>
  <c r="AC73" s="1"/>
  <c r="V74"/>
  <c r="AC74" s="1"/>
  <c r="V75"/>
  <c r="AC75" s="1"/>
  <c r="V76"/>
  <c r="AC76" s="1"/>
  <c r="V77"/>
  <c r="AC77" s="1"/>
  <c r="V78"/>
  <c r="AC78" s="1"/>
  <c r="V79"/>
  <c r="AC79" s="1"/>
  <c r="V80"/>
  <c r="AC80" s="1"/>
  <c r="V81"/>
  <c r="AC81" s="1"/>
  <c r="V82"/>
  <c r="AC82" s="1"/>
  <c r="V83"/>
  <c r="AC83" s="1"/>
  <c r="V84"/>
  <c r="AC84" s="1"/>
  <c r="V85"/>
  <c r="AC85" s="1"/>
  <c r="V86"/>
  <c r="AC86" s="1"/>
  <c r="V87"/>
  <c r="AC87" s="1"/>
  <c r="V88"/>
  <c r="AC88" s="1"/>
  <c r="V89"/>
  <c r="AC89" s="1"/>
  <c r="V90"/>
  <c r="AC90" s="1"/>
  <c r="V91"/>
  <c r="AC91" s="1"/>
  <c r="V92"/>
  <c r="AC92" s="1"/>
  <c r="V93"/>
  <c r="AC93" s="1"/>
  <c r="V94"/>
  <c r="AC94" s="1"/>
  <c r="V95"/>
  <c r="AC95" s="1"/>
  <c r="V96"/>
  <c r="AC96" s="1"/>
  <c r="V97"/>
  <c r="AC97" s="1"/>
  <c r="V98"/>
  <c r="AC98" s="1"/>
  <c r="V3"/>
  <c r="AC3" s="1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50" s="1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55" i="30" l="1"/>
  <c r="AD55" s="1"/>
  <c r="AE99" i="26"/>
  <c r="AE99" i="29"/>
  <c r="AE3" i="28"/>
  <c r="AE99" s="1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AD19"/>
  <c r="AD23"/>
  <c r="AD27"/>
  <c r="AD31"/>
  <c r="AD35"/>
  <c r="AD39"/>
  <c r="AD43"/>
  <c r="AD47"/>
  <c r="AD51"/>
  <c r="AD59"/>
  <c r="AD63"/>
  <c r="AD67"/>
  <c r="AD71"/>
  <c r="AD75"/>
  <c r="AD79"/>
  <c r="AD83"/>
  <c r="AD87"/>
  <c r="AD91"/>
  <c r="AD95"/>
  <c r="AD3"/>
  <c r="AD6"/>
  <c r="AD10"/>
  <c r="AD14"/>
  <c r="AD18"/>
  <c r="AD22"/>
  <c r="AD26"/>
  <c r="AD30"/>
  <c r="AD34"/>
  <c r="AD38"/>
  <c r="AD42"/>
  <c r="AD46"/>
  <c r="AD50"/>
  <c r="AD54"/>
  <c r="AD58"/>
  <c r="AD62"/>
  <c r="AD66"/>
  <c r="AD70"/>
  <c r="AD74"/>
  <c r="AD78"/>
  <c r="AD82"/>
  <c r="AD86"/>
  <c r="AD90"/>
  <c r="AD94"/>
  <c r="AD98"/>
  <c r="AD5"/>
  <c r="AD9"/>
  <c r="AD13"/>
  <c r="AD17"/>
  <c r="AD21"/>
  <c r="AD25"/>
  <c r="AD29"/>
  <c r="AD33"/>
  <c r="AD37"/>
  <c r="AD41"/>
  <c r="AD45"/>
  <c r="AD49"/>
  <c r="AD53"/>
  <c r="AD57"/>
  <c r="AD61"/>
  <c r="AD65"/>
  <c r="AD69"/>
  <c r="AD73"/>
  <c r="AD77"/>
  <c r="AD81"/>
  <c r="AD85"/>
  <c r="AD89"/>
  <c r="AD93"/>
  <c r="AD97"/>
  <c r="AD4"/>
  <c r="AD8"/>
  <c r="AD12"/>
  <c r="AD16"/>
  <c r="AD20"/>
  <c r="AD24"/>
  <c r="AD28"/>
  <c r="AD32"/>
  <c r="AD36"/>
  <c r="AD40"/>
  <c r="AD44"/>
  <c r="AD48"/>
  <c r="AD52"/>
  <c r="AD56"/>
  <c r="AD60"/>
  <c r="AD64"/>
  <c r="AD68"/>
  <c r="AD72"/>
  <c r="AD76"/>
  <c r="AD80"/>
  <c r="AD84"/>
  <c r="AD88"/>
  <c r="AD92"/>
  <c r="AD96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L99" i="27"/>
  <c r="AD4"/>
  <c r="BA99" i="31"/>
  <c r="BA99" i="5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7" l="1"/>
  <c r="AD5" s="1"/>
  <c r="AC5" i="29"/>
  <c r="AD5" s="1"/>
  <c r="AC4" i="26"/>
  <c r="AD4" s="1"/>
  <c r="AC4" i="28"/>
  <c r="AD4" s="1"/>
  <c r="AG4" s="1"/>
  <c r="AC5"/>
  <c r="AD5" s="1"/>
  <c r="AG5" s="1"/>
  <c r="AC3" i="29"/>
  <c r="AD3" s="1"/>
  <c r="AC3" i="28"/>
  <c r="AD3" s="1"/>
  <c r="AG3" s="1"/>
  <c r="AD4" i="24"/>
  <c r="AG4" s="1"/>
  <c r="AC3" i="26"/>
  <c r="AD3" s="1"/>
  <c r="AC3" i="27"/>
  <c r="AD3" s="1"/>
  <c r="AC3" i="24"/>
  <c r="AD3" s="1"/>
  <c r="AG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4"/>
  <c r="AD6" s="1"/>
  <c r="AG6" s="1"/>
  <c r="AC6" i="27"/>
  <c r="AD6" s="1"/>
  <c r="AC5" i="24"/>
  <c r="AD5" s="1"/>
  <c r="AG5" s="1"/>
  <c r="AC6" i="28"/>
  <c r="AD6" s="1"/>
  <c r="AG6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9" i="27"/>
  <c r="AD9" s="1"/>
  <c r="AC9" i="24"/>
  <c r="AD9" s="1"/>
  <c r="AG9" s="1"/>
  <c r="AC8" i="29"/>
  <c r="AD8" s="1"/>
  <c r="AC9" i="28"/>
  <c r="AD9" s="1"/>
  <c r="AG9" s="1"/>
  <c r="AC8" i="26"/>
  <c r="AD8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8" l="1"/>
  <c r="AD11" s="1"/>
  <c r="AG11" s="1"/>
  <c r="AC11" i="29"/>
  <c r="AD11" s="1"/>
  <c r="AC11" i="27"/>
  <c r="AD11" s="1"/>
  <c r="AC11" i="24"/>
  <c r="AD11" s="1"/>
  <c r="AG11" s="1"/>
  <c r="AC10" i="26"/>
  <c r="AD10" s="1"/>
  <c r="AC9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1" i="26" l="1"/>
  <c r="AD11" s="1"/>
  <c r="AC12" i="29"/>
  <c r="AD12" s="1"/>
  <c r="AC12" i="24"/>
  <c r="AD12" s="1"/>
  <c r="AG12" s="1"/>
  <c r="AC12" i="27"/>
  <c r="AD12" s="1"/>
  <c r="AC12" i="28"/>
  <c r="AD12" s="1"/>
  <c r="AG12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9" l="1"/>
  <c r="AD14" s="1"/>
  <c r="AC14" i="28"/>
  <c r="AD14" s="1"/>
  <c r="AG14" s="1"/>
  <c r="AC14" i="24"/>
  <c r="AD14" s="1"/>
  <c r="AG14" s="1"/>
  <c r="AC14" i="27"/>
  <c r="AD14" s="1"/>
  <c r="AC13" i="26"/>
  <c r="AD13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N15" i="29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4" i="26"/>
  <c r="AD14" s="1"/>
  <c r="AC15" i="24"/>
  <c r="AD15" s="1"/>
  <c r="AG15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9"/>
  <c r="AD16" s="1"/>
  <c r="AC15" i="26"/>
  <c r="AD15" s="1"/>
  <c r="AC16" i="28"/>
  <c r="AD16" s="1"/>
  <c r="AG16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4"/>
  <c r="AD17" s="1"/>
  <c r="AG17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8" l="1"/>
  <c r="AD18" s="1"/>
  <c r="AG18" s="1"/>
  <c r="AC18" i="24"/>
  <c r="AD18" s="1"/>
  <c r="AG18" s="1"/>
  <c r="AC17" i="26"/>
  <c r="AD17" s="1"/>
  <c r="AC18" i="29"/>
  <c r="AD18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9" l="1"/>
  <c r="AD19" s="1"/>
  <c r="AC18" i="26"/>
  <c r="AD18" s="1"/>
  <c r="AC19" i="24"/>
  <c r="AD19" s="1"/>
  <c r="AG19" s="1"/>
  <c r="AC19" i="28"/>
  <c r="AD19" s="1"/>
  <c r="AG19" s="1"/>
  <c r="AC19" i="27"/>
  <c r="AD19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8" l="1"/>
  <c r="AD20" s="1"/>
  <c r="AG20" s="1"/>
  <c r="AC20" i="27"/>
  <c r="AD20" s="1"/>
  <c r="AC20" i="29"/>
  <c r="AD20" s="1"/>
  <c r="AC19" i="26"/>
  <c r="AD19" s="1"/>
  <c r="J20" i="44"/>
  <c r="AC20" i="24"/>
  <c r="AD20" s="1"/>
  <c r="AG20" s="1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1" i="29"/>
  <c r="AD21" s="1"/>
  <c r="AC20" i="26"/>
  <c r="AD20" s="1"/>
  <c r="AC21" i="24"/>
  <c r="AD21" s="1"/>
  <c r="AG21" s="1"/>
  <c r="AC21" i="28"/>
  <c r="AD21" s="1"/>
  <c r="AG21" s="1"/>
  <c r="O17" i="63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4" l="1"/>
  <c r="AD22" s="1"/>
  <c r="AG22" s="1"/>
  <c r="AC22" i="28"/>
  <c r="AD22" s="1"/>
  <c r="AG22" s="1"/>
  <c r="AC22" i="29"/>
  <c r="AD22" s="1"/>
  <c r="AC22" i="27"/>
  <c r="AD22" s="1"/>
  <c r="AC21" i="26"/>
  <c r="AD21" s="1"/>
  <c r="J22" i="44"/>
  <c r="G23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8" l="1"/>
  <c r="AD23" s="1"/>
  <c r="AG23" s="1"/>
  <c r="AC22" i="26"/>
  <c r="AD22" s="1"/>
  <c r="AC23" i="24"/>
  <c r="AD23" s="1"/>
  <c r="AG23" s="1"/>
  <c r="G24" i="44"/>
  <c r="AC23" i="29"/>
  <c r="AD23" s="1"/>
  <c r="AC23" i="27"/>
  <c r="AD23" s="1"/>
  <c r="J23" i="44"/>
  <c r="O20" i="61"/>
  <c r="Q27" i="44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AC23" i="26" l="1"/>
  <c r="AD23" s="1"/>
  <c r="AC24" i="24"/>
  <c r="AD24" s="1"/>
  <c r="AG24" s="1"/>
  <c r="AC24" i="28"/>
  <c r="AD24" s="1"/>
  <c r="AG24" s="1"/>
  <c r="AC24" i="27"/>
  <c r="AD24" s="1"/>
  <c r="AC24" i="29"/>
  <c r="AD24" s="1"/>
  <c r="H25" i="44"/>
  <c r="O19" i="62"/>
  <c r="G25" i="44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H26" i="44"/>
  <c r="J25"/>
  <c r="G26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6" i="29"/>
  <c r="AD26" s="1"/>
  <c r="AC26" i="27"/>
  <c r="AD26" s="1"/>
  <c r="AC25" i="26"/>
  <c r="AD25" s="1"/>
  <c r="J26" i="44"/>
  <c r="V22" i="62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7" l="1"/>
  <c r="AD27" s="1"/>
  <c r="AC26" i="26"/>
  <c r="AD26" s="1"/>
  <c r="AC27" i="29"/>
  <c r="AD27" s="1"/>
  <c r="AC27" i="24"/>
  <c r="AD27" s="1"/>
  <c r="AG27" s="1"/>
  <c r="AC27" i="28"/>
  <c r="AD27" s="1"/>
  <c r="AG27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AC28" i="24"/>
  <c r="AD28" s="1"/>
  <c r="AG28" s="1"/>
  <c r="AC28" i="29"/>
  <c r="AD28" s="1"/>
  <c r="AC27" i="26"/>
  <c r="AD27" s="1"/>
  <c r="V24" i="62"/>
  <c r="G29" i="44"/>
  <c r="J28"/>
  <c r="V23" i="6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4"/>
  <c r="AD29" s="1"/>
  <c r="AG29" s="1"/>
  <c r="AC29" i="28"/>
  <c r="AD29" s="1"/>
  <c r="AG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4"/>
  <c r="AD30" s="1"/>
  <c r="AG30" s="1"/>
  <c r="AC30" i="28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0" i="26"/>
  <c r="AD30" s="1"/>
  <c r="AC31" i="29"/>
  <c r="AD31" s="1"/>
  <c r="AC31" i="24"/>
  <c r="AD31" s="1"/>
  <c r="AG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J33" i="44"/>
  <c r="T33" i="52"/>
  <c r="M33" i="26" s="1"/>
  <c r="O33" i="52"/>
  <c r="Q33" s="1"/>
  <c r="M34" i="53"/>
  <c r="V34" s="1"/>
  <c r="N34" i="28" s="1"/>
  <c r="L34" i="53"/>
  <c r="U34" s="1"/>
  <c r="K34"/>
  <c r="T34" s="1"/>
  <c r="N34" i="26" s="1"/>
  <c r="O34" i="53"/>
  <c r="J34"/>
  <c r="S34" s="1"/>
  <c r="N34" i="24" s="1"/>
  <c r="N34" i="53"/>
  <c r="W34" s="1"/>
  <c r="Q37" i="44"/>
  <c r="G34"/>
  <c r="J34" s="1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N34" i="27"/>
  <c r="N34" i="29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G34" s="1"/>
  <c r="AC34" i="27"/>
  <c r="AD34" s="1"/>
  <c r="AC34" i="24"/>
  <c r="AD34" s="1"/>
  <c r="AG34" s="1"/>
  <c r="AC34" i="29"/>
  <c r="AD34" s="1"/>
  <c r="AC33" i="26"/>
  <c r="AD33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M35"/>
  <c r="V35" s="1"/>
  <c r="N35" i="28" s="1"/>
  <c r="L35" i="53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9"/>
  <c r="N35" i="27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G35" s="1"/>
  <c r="AC35" i="29"/>
  <c r="AD35" s="1"/>
  <c r="AC35" i="24"/>
  <c r="AD35" s="1"/>
  <c r="AG35" s="1"/>
  <c r="AC35" i="27"/>
  <c r="AD35" s="1"/>
  <c r="AC34" i="26"/>
  <c r="AD34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8"/>
  <c r="AD36" s="1"/>
  <c r="AG36" s="1"/>
  <c r="AC36" i="27"/>
  <c r="AD36" s="1"/>
  <c r="AC35" i="26"/>
  <c r="AD35" s="1"/>
  <c r="H37" i="44"/>
  <c r="V33" i="61"/>
  <c r="J36" i="44"/>
  <c r="T36" i="52"/>
  <c r="M36" i="26" s="1"/>
  <c r="O36" i="52"/>
  <c r="Q36" s="1"/>
  <c r="G37" i="44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9" l="1"/>
  <c r="AD37" s="1"/>
  <c r="AC37" i="28"/>
  <c r="AD37" s="1"/>
  <c r="AG37" s="1"/>
  <c r="AC36" i="26"/>
  <c r="AD36" s="1"/>
  <c r="AC37" i="24"/>
  <c r="AD37" s="1"/>
  <c r="AG37" s="1"/>
  <c r="AC37" i="27"/>
  <c r="AD37" s="1"/>
  <c r="G38" i="44"/>
  <c r="J37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7"/>
  <c r="AD38" s="1"/>
  <c r="AC38" i="28"/>
  <c r="AD38" s="1"/>
  <c r="AG38" s="1"/>
  <c r="AC37" i="26"/>
  <c r="AD37" s="1"/>
  <c r="J38" i="44"/>
  <c r="G39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4" l="1"/>
  <c r="AD39" s="1"/>
  <c r="AG39" s="1"/>
  <c r="AC39" i="27"/>
  <c r="AD39" s="1"/>
  <c r="AC38" i="26"/>
  <c r="AD38" s="1"/>
  <c r="AC39" i="29"/>
  <c r="AD39" s="1"/>
  <c r="AC39" i="28"/>
  <c r="AD39" s="1"/>
  <c r="AG39" s="1"/>
  <c r="G35" i="61"/>
  <c r="O35" s="1"/>
  <c r="T39" i="52"/>
  <c r="M39" i="26" s="1"/>
  <c r="O39" i="52"/>
  <c r="Q39" s="1"/>
  <c r="M40" i="53"/>
  <c r="V40" s="1"/>
  <c r="N40" i="28" s="1"/>
  <c r="L40" i="53"/>
  <c r="U40" s="1"/>
  <c r="K40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7"/>
  <c r="N40" i="29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8" l="1"/>
  <c r="AD40" s="1"/>
  <c r="AG40" s="1"/>
  <c r="AC40" i="29"/>
  <c r="AD40" s="1"/>
  <c r="AC40" i="27"/>
  <c r="AD40" s="1"/>
  <c r="AC40" i="24"/>
  <c r="AD40" s="1"/>
  <c r="AG40" s="1"/>
  <c r="AC39" i="26"/>
  <c r="AD39" s="1"/>
  <c r="V35" i="61"/>
  <c r="H41" i="44"/>
  <c r="K41" i="53"/>
  <c r="T41" s="1"/>
  <c r="O41"/>
  <c r="J41"/>
  <c r="S41" s="1"/>
  <c r="N41"/>
  <c r="W41" s="1"/>
  <c r="M41"/>
  <c r="V41" s="1"/>
  <c r="N41" i="28" s="1"/>
  <c r="L41" i="53"/>
  <c r="U41" s="1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8"/>
  <c r="AD41" s="1"/>
  <c r="AG41" s="1"/>
  <c r="AC41" i="24"/>
  <c r="AD41" s="1"/>
  <c r="AG41" s="1"/>
  <c r="AC41" i="29"/>
  <c r="AD41" s="1"/>
  <c r="AC40" i="26"/>
  <c r="AD40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7"/>
  <c r="AD47" s="1"/>
  <c r="AC46" i="26"/>
  <c r="AD46" s="1"/>
  <c r="AC47" i="24"/>
  <c r="AD47" s="1"/>
  <c r="AG47" s="1"/>
  <c r="AC47" i="29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4"/>
  <c r="AD48" s="1"/>
  <c r="AG48" s="1"/>
  <c r="AC48" i="29"/>
  <c r="AD48" s="1"/>
  <c r="AC47" i="26"/>
  <c r="AD47" s="1"/>
  <c r="J48" i="44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4" l="1"/>
  <c r="AD49" s="1"/>
  <c r="AG49" s="1"/>
  <c r="AC49" i="28"/>
  <c r="AD49" s="1"/>
  <c r="AG49" s="1"/>
  <c r="AC48" i="26"/>
  <c r="AD48" s="1"/>
  <c r="AC49" i="27"/>
  <c r="AD49" s="1"/>
  <c r="AC49" i="29"/>
  <c r="AD49" s="1"/>
  <c r="O46" i="62"/>
  <c r="M50" i="53"/>
  <c r="V50" s="1"/>
  <c r="L50"/>
  <c r="U50" s="1"/>
  <c r="K50"/>
  <c r="T50" s="1"/>
  <c r="N50" i="26" s="1"/>
  <c r="O50" i="53"/>
  <c r="J50"/>
  <c r="S50" s="1"/>
  <c r="N50" i="24" s="1"/>
  <c r="N50" i="53"/>
  <c r="W50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9"/>
  <c r="AD50" s="1"/>
  <c r="AC50" i="28"/>
  <c r="AD50" s="1"/>
  <c r="AG50" s="1"/>
  <c r="AC49" i="26"/>
  <c r="AD49" s="1"/>
  <c r="AC50" i="24"/>
  <c r="AD50" s="1"/>
  <c r="AG50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0" i="26"/>
  <c r="AD50" s="1"/>
  <c r="AC51" i="28"/>
  <c r="AD51" s="1"/>
  <c r="AG51" s="1"/>
  <c r="AC51" i="24"/>
  <c r="AD51" s="1"/>
  <c r="AG51" s="1"/>
  <c r="AC51" i="27"/>
  <c r="AD51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2" i="27"/>
  <c r="AD52" s="1"/>
  <c r="AC52" i="24"/>
  <c r="AD52" s="1"/>
  <c r="AG52" s="1"/>
  <c r="AC52" i="29"/>
  <c r="AD52" s="1"/>
  <c r="AC51" i="26"/>
  <c r="AD51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4"/>
  <c r="AD54" s="1"/>
  <c r="AG54" s="1"/>
  <c r="AC54" i="28"/>
  <c r="AD54" s="1"/>
  <c r="AG54" s="1"/>
  <c r="AC53" i="26"/>
  <c r="AD53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4"/>
  <c r="AD55" s="1"/>
  <c r="AG55" s="1"/>
  <c r="AC54" i="26"/>
  <c r="AD54" s="1"/>
  <c r="AC55" i="29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8"/>
  <c r="AD57" s="1"/>
  <c r="AG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8" l="1"/>
  <c r="AD58" s="1"/>
  <c r="AG58" s="1"/>
  <c r="AC58" i="24"/>
  <c r="AD58" s="1"/>
  <c r="AG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8" i="26"/>
  <c r="AD58" s="1"/>
  <c r="AC59" i="24"/>
  <c r="AD59" s="1"/>
  <c r="AG59" s="1"/>
  <c r="AC59" i="28"/>
  <c r="AD59" s="1"/>
  <c r="AG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7" l="1"/>
  <c r="AD60" s="1"/>
  <c r="AC60" i="28"/>
  <c r="AD60" s="1"/>
  <c r="AG60" s="1"/>
  <c r="AC60" i="24"/>
  <c r="AD60" s="1"/>
  <c r="AG60" s="1"/>
  <c r="AC60" i="29"/>
  <c r="AD60" s="1"/>
  <c r="AC59" i="26"/>
  <c r="AD59" s="1"/>
  <c r="H61" i="44"/>
  <c r="J60"/>
  <c r="Q64"/>
  <c r="K61" i="53"/>
  <c r="T61" s="1"/>
  <c r="N61" i="26" s="1"/>
  <c r="O61" i="53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0" i="26"/>
  <c r="AD60" s="1"/>
  <c r="AC61" i="24"/>
  <c r="AD61" s="1"/>
  <c r="AG61" s="1"/>
  <c r="J61" i="44"/>
  <c r="T61" i="52"/>
  <c r="M61" i="26" s="1"/>
  <c r="O61" i="52"/>
  <c r="Q61" s="1"/>
  <c r="G62" i="44"/>
  <c r="Q65"/>
  <c r="M62" i="53"/>
  <c r="V62" s="1"/>
  <c r="N62" i="28" s="1"/>
  <c r="L62" i="53"/>
  <c r="U62" s="1"/>
  <c r="N62" i="27" s="1"/>
  <c r="K62" i="53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2" i="29"/>
  <c r="AD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G63" s="1"/>
  <c r="AC63" i="24"/>
  <c r="AD63" s="1"/>
  <c r="AG63" s="1"/>
  <c r="AC62" i="26"/>
  <c r="AD62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9"/>
  <c r="AD65" s="1"/>
  <c r="AC65" i="28"/>
  <c r="AD65" s="1"/>
  <c r="AG65" s="1"/>
  <c r="AC65" i="24"/>
  <c r="AD65" s="1"/>
  <c r="AG65" s="1"/>
  <c r="AC64" i="26"/>
  <c r="AD64" s="1"/>
  <c r="O60" i="61"/>
  <c r="V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7" l="1"/>
  <c r="AD66" s="1"/>
  <c r="AC66" i="24"/>
  <c r="AD66" s="1"/>
  <c r="AG66" s="1"/>
  <c r="AC66" i="28"/>
  <c r="AD66" s="1"/>
  <c r="AG66" s="1"/>
  <c r="AC65" i="26"/>
  <c r="AD65" s="1"/>
  <c r="AC66" i="29"/>
  <c r="AD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9"/>
  <c r="AD67" s="1"/>
  <c r="AC66" i="26"/>
  <c r="AD66" s="1"/>
  <c r="AC67" i="27"/>
  <c r="AD67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9"/>
  <c r="AD68" s="1"/>
  <c r="AC68" i="27"/>
  <c r="AD68" s="1"/>
  <c r="AC68" i="24"/>
  <c r="AD68" s="1"/>
  <c r="AG68" s="1"/>
  <c r="AC67" i="26"/>
  <c r="AD67" s="1"/>
  <c r="J68" i="44"/>
  <c r="H69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9"/>
  <c r="AD69" s="1"/>
  <c r="AC69" i="24"/>
  <c r="AD69" s="1"/>
  <c r="AG69" s="1"/>
  <c r="AC69" i="27"/>
  <c r="AD69" s="1"/>
  <c r="AC68" i="26"/>
  <c r="AD68" s="1"/>
  <c r="J69" i="44"/>
  <c r="G70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69" i="26"/>
  <c r="AD69" s="1"/>
  <c r="AC70" i="24"/>
  <c r="AD70" s="1"/>
  <c r="AG70" s="1"/>
  <c r="AC70" i="28"/>
  <c r="AD70" s="1"/>
  <c r="AG70" s="1"/>
  <c r="J70" i="44"/>
  <c r="H71"/>
  <c r="K71" i="53"/>
  <c r="T71" s="1"/>
  <c r="O71"/>
  <c r="J71"/>
  <c r="S71" s="1"/>
  <c r="N71"/>
  <c r="W71" s="1"/>
  <c r="M71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9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8" l="1"/>
  <c r="AD71" s="1"/>
  <c r="AG71" s="1"/>
  <c r="AC71" i="24"/>
  <c r="AD71" s="1"/>
  <c r="AG71" s="1"/>
  <c r="O68" i="62"/>
  <c r="AC70" i="26"/>
  <c r="AD70" s="1"/>
  <c r="AC71" i="29"/>
  <c r="AD71" s="1"/>
  <c r="AC71" i="27"/>
  <c r="AD71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Q71"/>
  <c r="AP69"/>
  <c r="D69" i="63" s="1"/>
  <c r="G69" s="1"/>
  <c r="AC72" i="28" l="1"/>
  <c r="AD72" s="1"/>
  <c r="AG72" s="1"/>
  <c r="AC72" i="29"/>
  <c r="AD72" s="1"/>
  <c r="AC72" i="27"/>
  <c r="AD72" s="1"/>
  <c r="AC71" i="26"/>
  <c r="AD71" s="1"/>
  <c r="AC72" i="24"/>
  <c r="AD72" s="1"/>
  <c r="AG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9"/>
  <c r="AD73" s="1"/>
  <c r="AC72" i="26"/>
  <c r="AD72" s="1"/>
  <c r="AC73" i="27"/>
  <c r="AD73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7" l="1"/>
  <c r="AD74" s="1"/>
  <c r="AC74" i="29"/>
  <c r="AD74" s="1"/>
  <c r="AC74" i="28"/>
  <c r="AD74" s="1"/>
  <c r="AG74" s="1"/>
  <c r="AC74" i="24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J76" i="44"/>
  <c r="AC76" i="27"/>
  <c r="AD76" s="1"/>
  <c r="AC76" i="24"/>
  <c r="AD76" s="1"/>
  <c r="AG76" s="1"/>
  <c r="AC76" i="28"/>
  <c r="AD76" s="1"/>
  <c r="AG76" s="1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7"/>
  <c r="AD77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V76" i="62"/>
  <c r="G80" i="44"/>
  <c r="J80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79" i="26"/>
  <c r="AD79" s="1"/>
  <c r="AC80" i="29"/>
  <c r="AD80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1" i="24"/>
  <c r="AD81" s="1"/>
  <c r="AG81" s="1"/>
  <c r="AC81" i="28"/>
  <c r="AD81" s="1"/>
  <c r="AG81" s="1"/>
  <c r="AC80" i="26"/>
  <c r="AD80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O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V79" i="63"/>
  <c r="G84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7"/>
  <c r="AD84" s="1"/>
  <c r="AC83" i="26"/>
  <c r="AD83" s="1"/>
  <c r="AC84" i="28"/>
  <c r="AD84" s="1"/>
  <c r="AG84" s="1"/>
  <c r="AC84" i="24"/>
  <c r="AD84" s="1"/>
  <c r="AG84" s="1"/>
  <c r="J84" i="44"/>
  <c r="O81" i="61"/>
  <c r="V8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9" l="1"/>
  <c r="AD85" s="1"/>
  <c r="AC85" i="27"/>
  <c r="AD85" s="1"/>
  <c r="AC85" i="28"/>
  <c r="AD85" s="1"/>
  <c r="AG85" s="1"/>
  <c r="AC84" i="26"/>
  <c r="AD84" s="1"/>
  <c r="AC85" i="24"/>
  <c r="AD85" s="1"/>
  <c r="AG85" s="1"/>
  <c r="H86" i="44"/>
  <c r="J85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8" l="1"/>
  <c r="AD87" s="1"/>
  <c r="AG87" s="1"/>
  <c r="AC87" i="29"/>
  <c r="AD87" s="1"/>
  <c r="AC86" i="26"/>
  <c r="AD86" s="1"/>
  <c r="AC87" i="24"/>
  <c r="AD87" s="1"/>
  <c r="AG87" s="1"/>
  <c r="AC87" i="27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O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90" i="29"/>
  <c r="AD90" s="1"/>
  <c r="AC90" i="27"/>
  <c r="AD90" s="1"/>
  <c r="AC90" i="28"/>
  <c r="AD90" s="1"/>
  <c r="AG90" s="1"/>
  <c r="AC90" i="24"/>
  <c r="AD90" s="1"/>
  <c r="AG90" s="1"/>
  <c r="AC89" i="26"/>
  <c r="AD89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4"/>
  <c r="AD91" s="1"/>
  <c r="AG91" s="1"/>
  <c r="AC91" i="29"/>
  <c r="AD91" s="1"/>
  <c r="AC91" i="28"/>
  <c r="AD91" s="1"/>
  <c r="AG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9"/>
  <c r="AD92" s="1"/>
  <c r="AC92" i="24"/>
  <c r="AD92" s="1"/>
  <c r="AG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J93" i="44"/>
  <c r="Q97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8" l="1"/>
  <c r="AD94" s="1"/>
  <c r="AG94" s="1"/>
  <c r="AC94" i="29"/>
  <c r="AD94" s="1"/>
  <c r="O90" i="61"/>
  <c r="AC94" i="24"/>
  <c r="AD94" s="1"/>
  <c r="AG94" s="1"/>
  <c r="AC94" i="27"/>
  <c r="AD94" s="1"/>
  <c r="AC93" i="26"/>
  <c r="AD93" s="1"/>
  <c r="H95" i="44"/>
  <c r="J9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7" l="1"/>
  <c r="AD95" s="1"/>
  <c r="AC94" i="26"/>
  <c r="AD94" s="1"/>
  <c r="AC95" i="28"/>
  <c r="AD95" s="1"/>
  <c r="AG95" s="1"/>
  <c r="AC95" i="29"/>
  <c r="AD95" s="1"/>
  <c r="AC95" i="24"/>
  <c r="AD95" s="1"/>
  <c r="AG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G96" s="1"/>
  <c r="AC96" i="29"/>
  <c r="AD96" s="1"/>
  <c r="AC96" i="27"/>
  <c r="AD96" s="1"/>
  <c r="AC95" i="26"/>
  <c r="AD95" s="1"/>
  <c r="AC96" i="24"/>
  <c r="AD96" s="1"/>
  <c r="AG96" s="1"/>
  <c r="O91" i="62"/>
  <c r="J96" i="44"/>
  <c r="O91" i="63"/>
  <c r="G97" i="44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G97" s="1"/>
  <c r="AC97" i="29"/>
  <c r="AD97" s="1"/>
  <c r="AC97" i="27"/>
  <c r="AD97" s="1"/>
  <c r="AC96" i="26"/>
  <c r="AD96" s="1"/>
  <c r="AC97" i="28"/>
  <c r="AD97" s="1"/>
  <c r="AG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7" i="26"/>
  <c r="AD97" s="1"/>
  <c r="N98" i="27"/>
  <c r="N98" i="29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7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<sst xmlns="http://schemas.openxmlformats.org/spreadsheetml/2006/main" count="7853" uniqueCount="491">
  <si>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</si>
  <si>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</si>
  <si>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</si>
  <si>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</si>
  <si>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</si>
  <si>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</si>
  <si>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</si>
  <si>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</si>
  <si>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</si>
  <si>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</si>
  <si>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</si>
  <si>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</si>
  <si>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</si>
  <si>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</si>
  <si>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</si>
  <si>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</si>
  <si>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</si>
  <si>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</si>
  <si>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</si>
  <si>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</si>
  <si>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</si>
  <si>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</si>
  <si>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</si>
  <si>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</si>
  <si>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</si>
  <si>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</si>
  <si>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</si>
  <si>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</si>
  <si>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</si>
  <si>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</si>
  <si>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</si>
  <si>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</si>
  <si>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</si>
  <si>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</si>
  <si>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</si>
  <si>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</si>
  <si>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</si>
  <si>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</si>
  <si>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</si>
  <si>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</si>
  <si>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</si>
  <si>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</si>
  <si>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</si>
  <si>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</si>
  <si>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</si>
  <si>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</si>
  <si>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</si>
  <si>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</si>
  <si>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</si>
  <si>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</si>
  <si>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</si>
  <si>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</si>
  <si>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</si>
  <si>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</si>
  <si>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</si>
  <si>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</si>
  <si>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</si>
  <si>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</si>
  <si>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</si>
  <si>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</si>
  <si>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</si>
  <si>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</si>
  <si>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</si>
  <si>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</si>
  <si>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</si>
  <si>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</si>
  <si>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</si>
  <si>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</si>
  <si>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</si>
  <si>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</si>
  <si>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</si>
  <si>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</si>
  <si>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</si>
  <si>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</si>
  <si>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</si>
  <si>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</si>
  <si>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</si>
  <si>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</si>
  <si>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</si>
  <si>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</si>
  <si>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</si>
  <si>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</si>
  <si>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</si>
  <si>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</si>
  <si>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</si>
  <si>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</si>
  <si>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</si>
  <si>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</si>
  <si>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</si>
  <si>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</si>
  <si>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</si>
  <si>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</si>
  <si>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</si>
  <si>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</si>
  <si>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</si>
  <si>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</si>
  <si>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</si>
  <si>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</si>
  <si>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</si>
  <si>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</si>
  <si>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</si>
  <si>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</si>
  <si>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</si>
  <si>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</si>
  <si>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</si>
  <si>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</si>
  <si>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</si>
  <si>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</si>
  <si>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</si>
  <si>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</si>
  <si>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</si>
  <si>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</si>
  <si>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</si>
  <si>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</si>
  <si>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</si>
  <si>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</si>
  <si>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</si>
  <si>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</si>
  <si>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</si>
  <si>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</si>
  <si>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</si>
  <si>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</si>
  <si>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</si>
  <si>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</si>
  <si>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</si>
  <si>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</si>
  <si>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</si>
  <si>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</si>
  <si>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</si>
  <si>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</si>
  <si>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</si>
  <si>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</si>
  <si>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</si>
  <si>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</si>
  <si>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</si>
  <si>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</si>
  <si>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</si>
  <si>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</si>
  <si>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</si>
  <si>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</si>
  <si>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</si>
  <si>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</si>
  <si>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</si>
  <si>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</si>
  <si>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</si>
  <si>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</si>
  <si>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</si>
  <si>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</si>
  <si>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</si>
  <si>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</si>
  <si>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</si>
  <si>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</si>
  <si>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</si>
  <si>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</si>
  <si>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</si>
  <si>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</si>
  <si>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</si>
  <si>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</si>
  <si>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</si>
  <si>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</si>
  <si>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</si>
  <si>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</si>
  <si>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</si>
  <si>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</si>
  <si>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</si>
  <si>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</si>
  <si>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</si>
  <si>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</si>
  <si>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</si>
  <si>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</si>
  <si>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</si>
  <si>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</si>
  <si>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</si>
  <si>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</si>
  <si>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</si>
  <si>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</si>
  <si>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</si>
  <si>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</si>
  <si>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</si>
  <si>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</si>
  <si>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</si>
  <si>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</si>
  <si>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</si>
  <si>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</si>
  <si>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</si>
  <si>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</si>
  <si>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</si>
  <si>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</si>
  <si>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</si>
  <si>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</si>
  <si>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</si>
  <si>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</si>
  <si>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</si>
  <si>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</si>
  <si>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</si>
  <si>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</si>
  <si>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</si>
  <si>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</si>
  <si>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</si>
  <si>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</si>
  <si>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</si>
  <si>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</si>
  <si>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</si>
  <si>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</si>
  <si>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</si>
  <si>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</si>
  <si>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</si>
  <si>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</si>
  <si>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</si>
  <si>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</si>
  <si>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</si>
  <si>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</si>
  <si>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</si>
  <si>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</si>
  <si>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</si>
  <si>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</si>
  <si>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</si>
  <si>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</si>
  <si>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</si>
  <si>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</si>
  <si>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</si>
  <si>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</si>
  <si>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</si>
  <si>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</si>
  <si>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</si>
  <si>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</si>
  <si>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</si>
  <si>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</si>
  <si>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</si>
  <si>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</si>
  <si>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</si>
  <si>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</si>
  <si>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</si>
  <si>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</si>
  <si>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</si>
  <si>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</si>
  <si>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</si>
  <si>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</si>
  <si>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</si>
  <si>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</si>
  <si>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</si>
  <si>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</si>
  <si>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</si>
  <si>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</si>
  <si>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</si>
  <si>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</si>
  <si>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</si>
  <si>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</si>
  <si>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</si>
  <si>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</si>
  <si>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</si>
  <si>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</si>
  <si>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</si>
  <si>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</si>
  <si>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</si>
  <si>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</si>
  <si>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</si>
  <si>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</si>
  <si>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</si>
  <si>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</si>
  <si>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</si>
  <si>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</si>
  <si>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</si>
  <si>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</si>
  <si>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</si>
  <si>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</si>
  <si>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</si>
  <si>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</si>
  <si>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</si>
  <si>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</si>
  <si>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</si>
  <si>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</si>
  <si>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</si>
  <si>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</si>
  <si>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</si>
  <si>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</si>
  <si>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</si>
  <si>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</si>
  <si>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</si>
  <si>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</si>
  <si>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</si>
  <si>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</si>
  <si>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</si>
  <si>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</si>
  <si>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</si>
  <si>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</si>
  <si>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</si>
  <si>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</si>
  <si>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</si>
  <si>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</si>
  <si>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</si>
  <si>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</si>
  <si>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</si>
  <si>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</si>
  <si>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</si>
  <si>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</si>
  <si>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</si>
  <si>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</si>
  <si>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</si>
  <si>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</si>
  <si>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</si>
  <si>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</si>
  <si>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</si>
  <si>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</si>
  <si>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</si>
  <si>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</si>
  <si>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</si>
  <si>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</si>
  <si>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</si>
  <si>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</si>
  <si>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</si>
  <si>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</si>
  <si>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</si>
  <si>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</si>
  <si>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</si>
  <si>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</si>
  <si>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</si>
  <si>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</si>
  <si>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</si>
  <si>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</si>
  <si>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</si>
  <si>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</si>
  <si>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</si>
  <si>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</si>
  <si>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</si>
  <si>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</si>
  <si>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</si>
  <si>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</si>
  <si>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</si>
  <si>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</si>
  <si>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</si>
  <si>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</si>
  <si>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</si>
  <si>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</si>
  <si>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</si>
  <si>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</si>
  <si>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</si>
  <si>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</si>
  <si>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</si>
  <si>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</si>
  <si>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</si>
  <si>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</si>
  <si>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</si>
  <si>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</si>
  <si>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</si>
  <si>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</si>
  <si>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</si>
  <si>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</si>
  <si>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</si>
  <si>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</si>
  <si>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</si>
  <si>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</si>
  <si>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</si>
  <si>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</si>
  <si>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</si>
  <si>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</si>
  <si>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</si>
  <si>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</si>
  <si>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</si>
  <si>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</si>
  <si>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</si>
  <si>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</si>
  <si>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</si>
  <si>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</si>
  <si>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</si>
  <si>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</si>
  <si>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</si>
  <si>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</si>
  <si>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</si>
  <si>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</si>
  <si>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</si>
  <si>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</si>
  <si>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</si>
  <si>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</si>
  <si>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</si>
  <si>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</si>
  <si>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</si>
  <si>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</si>
  <si>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</si>
  <si>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</si>
  <si>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</si>
  <si>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</si>
  <si>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</si>
  <si>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</si>
  <si>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</si>
  <si>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</si>
  <si>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</si>
  <si>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</si>
  <si>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</si>
  <si>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</si>
  <si>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</si>
  <si>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</si>
  <si>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</si>
  <si>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</si>
  <si>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</si>
  <si>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</si>
  <si>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</si>
  <si>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</si>
  <si>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</si>
  <si>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</si>
  <si>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</si>
  <si>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</si>
  <si>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</si>
  <si>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</si>
  <si>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</si>
  <si>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</si>
  <si>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</si>
  <si>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</si>
  <si>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</si>
  <si>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</si>
  <si>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</si>
  <si>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</si>
  <si>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</si>
  <si>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</si>
  <si>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</si>
  <si>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</si>
  <si>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</si>
  <si>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</si>
  <si>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</si>
  <si>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</si>
  <si>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</si>
  <si>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</si>
  <si>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</si>
  <si>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</si>
  <si>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</si>
  <si>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ANTA_CRF(NR-76)</t>
  </si>
  <si>
    <t>ANTA_GF(NR-76)</t>
  </si>
  <si>
    <t>ANTA_LF(NR-76)</t>
  </si>
  <si>
    <t>ANTA_RF(NR-76)</t>
  </si>
  <si>
    <t>AURY_CRF(NR-76)</t>
  </si>
  <si>
    <t>AURY_GF(NR-76)</t>
  </si>
  <si>
    <t>AURY_LF(NR-76)</t>
  </si>
  <si>
    <t>AURY_RF(NR-76)</t>
  </si>
  <si>
    <t>BRBCL(ER-32)</t>
  </si>
  <si>
    <t>BSIUL(NR-76)</t>
  </si>
  <si>
    <t>CHAMERA1(NR-76)</t>
  </si>
  <si>
    <t>CHAMERA2(NR-76)</t>
  </si>
  <si>
    <t>CHAMERA3(NR-76)</t>
  </si>
  <si>
    <t>DADRI_CRF(NR-76)</t>
  </si>
  <si>
    <t>DADRI_GF(NR-76)</t>
  </si>
  <si>
    <t>DADRI_LF(NR-76)</t>
  </si>
  <si>
    <t>DADRI_RF(NR-76)</t>
  </si>
  <si>
    <t>DADRT2(NR-76)</t>
  </si>
  <si>
    <t>DHAULIGNGA(NR-76)</t>
  </si>
  <si>
    <t>DULHASTI(NR-76)</t>
  </si>
  <si>
    <t>FSTPP I &amp; II(ER-32)</t>
  </si>
  <si>
    <t>JHAJJAR(NR-76)</t>
  </si>
  <si>
    <t>KHSTPP-II(ER-32)</t>
  </si>
  <si>
    <t>KOTESHWR(NR-76)</t>
  </si>
  <si>
    <t>NAPP(NR-76)</t>
  </si>
  <si>
    <t>NJPC(NR-76)</t>
  </si>
  <si>
    <t>PARBATI3(NR-76)</t>
  </si>
  <si>
    <t>RAPPB(NR-76)</t>
  </si>
  <si>
    <t>RAPPC(NR-76)</t>
  </si>
  <si>
    <t>RIHAND1(NR-76)</t>
  </si>
  <si>
    <t>RIHAND2(NR-76)</t>
  </si>
  <si>
    <t>RIHAND3(NR-76)</t>
  </si>
  <si>
    <t>SALAL(NR-76)</t>
  </si>
  <si>
    <t>SASAN(WR-42)</t>
  </si>
  <si>
    <t>SEWA2(NR-76)</t>
  </si>
  <si>
    <t>SINGRAULI(NR-76)</t>
  </si>
  <si>
    <t>SINGRAULI_HYDRO(NR-76)</t>
  </si>
  <si>
    <t>TALA(ER-32)</t>
  </si>
  <si>
    <t>TANAKPUR(NR-76)</t>
  </si>
  <si>
    <t>TEHRI(NR-76)</t>
  </si>
  <si>
    <t>UNCHAHAR1(NR-76)</t>
  </si>
  <si>
    <t>UNCHAHAR2(NR-76)</t>
  </si>
  <si>
    <t>UNCHAHAR3(NR-76)</t>
  </si>
  <si>
    <t>UNCHAHAR4(NR-76)</t>
  </si>
  <si>
    <t>URI2(NR-76)</t>
  </si>
  <si>
    <t>SHPPBPL</t>
  </si>
  <si>
    <t>Teesta_III</t>
  </si>
  <si>
    <t>JPL-2</t>
  </si>
  <si>
    <t>KSK_MAHANADI</t>
  </si>
  <si>
    <t>SEILP2</t>
  </si>
  <si>
    <t>NIRANISUGAR</t>
  </si>
  <si>
    <t>JHABUA_IPP</t>
  </si>
  <si>
    <t>THEP</t>
  </si>
  <si>
    <t>JPL</t>
  </si>
  <si>
    <t>JLHEP</t>
  </si>
  <si>
    <t>GMR WARORA</t>
  </si>
  <si>
    <t>MSPDCL</t>
  </si>
  <si>
    <t>GMRKEL</t>
  </si>
  <si>
    <t>ITCWIND</t>
  </si>
  <si>
    <t>RPREL</t>
  </si>
  <si>
    <t>HP-GOVT</t>
  </si>
  <si>
    <t>GEE_HP</t>
  </si>
  <si>
    <t>CHANJUII</t>
  </si>
  <si>
    <t>TS1PL_BKN</t>
  </si>
  <si>
    <t>ARP1PL_BKN</t>
  </si>
  <si>
    <t>63IS2022/05/02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</si>
</sst>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62</v>
          </cell>
          <cell r="C5">
            <v>0</v>
          </cell>
          <cell r="D5">
            <v>233</v>
          </cell>
          <cell r="E5">
            <v>0</v>
          </cell>
          <cell r="H5">
            <v>62</v>
          </cell>
          <cell r="I5">
            <v>0</v>
          </cell>
          <cell r="J5">
            <v>203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233</v>
          </cell>
          <cell r="E6">
            <v>0</v>
          </cell>
          <cell r="H6">
            <v>62</v>
          </cell>
          <cell r="I6">
            <v>0</v>
          </cell>
          <cell r="J6">
            <v>203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233</v>
          </cell>
          <cell r="E7">
            <v>0</v>
          </cell>
          <cell r="H7">
            <v>62</v>
          </cell>
          <cell r="I7">
            <v>0</v>
          </cell>
          <cell r="J7">
            <v>203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233</v>
          </cell>
          <cell r="E8">
            <v>0</v>
          </cell>
          <cell r="H8">
            <v>62</v>
          </cell>
          <cell r="I8">
            <v>0</v>
          </cell>
          <cell r="J8">
            <v>203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233</v>
          </cell>
          <cell r="E9">
            <v>0</v>
          </cell>
          <cell r="H9">
            <v>62</v>
          </cell>
          <cell r="I9">
            <v>0</v>
          </cell>
          <cell r="J9">
            <v>203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233</v>
          </cell>
          <cell r="E10">
            <v>0</v>
          </cell>
          <cell r="H10">
            <v>62</v>
          </cell>
          <cell r="I10">
            <v>0</v>
          </cell>
          <cell r="J10">
            <v>203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233</v>
          </cell>
          <cell r="E11">
            <v>0</v>
          </cell>
          <cell r="H11">
            <v>62</v>
          </cell>
          <cell r="I11">
            <v>0</v>
          </cell>
          <cell r="J11">
            <v>203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233</v>
          </cell>
          <cell r="E12">
            <v>0</v>
          </cell>
          <cell r="H12">
            <v>62</v>
          </cell>
          <cell r="I12">
            <v>0</v>
          </cell>
          <cell r="J12">
            <v>203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233</v>
          </cell>
          <cell r="E13">
            <v>0</v>
          </cell>
          <cell r="H13">
            <v>62</v>
          </cell>
          <cell r="I13">
            <v>0</v>
          </cell>
          <cell r="J13">
            <v>203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233</v>
          </cell>
          <cell r="E14">
            <v>0</v>
          </cell>
          <cell r="H14">
            <v>62</v>
          </cell>
          <cell r="I14">
            <v>0</v>
          </cell>
          <cell r="J14">
            <v>203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233</v>
          </cell>
          <cell r="E15">
            <v>0</v>
          </cell>
          <cell r="H15">
            <v>62</v>
          </cell>
          <cell r="I15">
            <v>0</v>
          </cell>
          <cell r="J15">
            <v>203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233</v>
          </cell>
          <cell r="E16">
            <v>0</v>
          </cell>
          <cell r="H16">
            <v>62</v>
          </cell>
          <cell r="I16">
            <v>0</v>
          </cell>
          <cell r="J16">
            <v>203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238</v>
          </cell>
          <cell r="E17">
            <v>0</v>
          </cell>
          <cell r="H17">
            <v>62</v>
          </cell>
          <cell r="I17">
            <v>0</v>
          </cell>
          <cell r="J17">
            <v>203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238</v>
          </cell>
          <cell r="E18">
            <v>0</v>
          </cell>
          <cell r="H18">
            <v>62</v>
          </cell>
          <cell r="I18">
            <v>0</v>
          </cell>
          <cell r="J18">
            <v>203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238</v>
          </cell>
          <cell r="E19">
            <v>0</v>
          </cell>
          <cell r="H19">
            <v>62</v>
          </cell>
          <cell r="I19">
            <v>0</v>
          </cell>
          <cell r="J19">
            <v>203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238</v>
          </cell>
          <cell r="E20">
            <v>0</v>
          </cell>
          <cell r="H20">
            <v>62</v>
          </cell>
          <cell r="I20">
            <v>0</v>
          </cell>
          <cell r="J20">
            <v>203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238</v>
          </cell>
          <cell r="E21">
            <v>0</v>
          </cell>
          <cell r="H21">
            <v>62</v>
          </cell>
          <cell r="I21">
            <v>0</v>
          </cell>
          <cell r="J21">
            <v>203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238</v>
          </cell>
          <cell r="E22">
            <v>0</v>
          </cell>
          <cell r="H22">
            <v>62</v>
          </cell>
          <cell r="I22">
            <v>0</v>
          </cell>
          <cell r="J22">
            <v>203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238</v>
          </cell>
          <cell r="E23">
            <v>0</v>
          </cell>
          <cell r="H23">
            <v>62</v>
          </cell>
          <cell r="I23">
            <v>0</v>
          </cell>
          <cell r="J23">
            <v>203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238</v>
          </cell>
          <cell r="E24">
            <v>0</v>
          </cell>
          <cell r="H24">
            <v>62</v>
          </cell>
          <cell r="I24">
            <v>0</v>
          </cell>
          <cell r="J24">
            <v>203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238</v>
          </cell>
          <cell r="E25">
            <v>0</v>
          </cell>
          <cell r="H25">
            <v>62</v>
          </cell>
          <cell r="I25">
            <v>0</v>
          </cell>
          <cell r="J25">
            <v>203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238</v>
          </cell>
          <cell r="E26">
            <v>0</v>
          </cell>
          <cell r="H26">
            <v>62</v>
          </cell>
          <cell r="I26">
            <v>0</v>
          </cell>
          <cell r="J26">
            <v>203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238</v>
          </cell>
          <cell r="E27">
            <v>0</v>
          </cell>
          <cell r="H27">
            <v>62</v>
          </cell>
          <cell r="I27">
            <v>0</v>
          </cell>
          <cell r="J27">
            <v>203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238</v>
          </cell>
          <cell r="E28">
            <v>0</v>
          </cell>
          <cell r="H28">
            <v>62</v>
          </cell>
          <cell r="I28">
            <v>0</v>
          </cell>
          <cell r="J28">
            <v>203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238</v>
          </cell>
          <cell r="E29">
            <v>0</v>
          </cell>
          <cell r="H29">
            <v>62</v>
          </cell>
          <cell r="I29">
            <v>0</v>
          </cell>
          <cell r="J29">
            <v>203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238</v>
          </cell>
          <cell r="E30">
            <v>0</v>
          </cell>
          <cell r="H30">
            <v>62</v>
          </cell>
          <cell r="I30">
            <v>0</v>
          </cell>
          <cell r="J30">
            <v>203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238</v>
          </cell>
          <cell r="E31">
            <v>0</v>
          </cell>
          <cell r="H31">
            <v>62</v>
          </cell>
          <cell r="I31">
            <v>0</v>
          </cell>
          <cell r="J31">
            <v>203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238</v>
          </cell>
          <cell r="E32">
            <v>0</v>
          </cell>
          <cell r="H32">
            <v>62</v>
          </cell>
          <cell r="I32">
            <v>0</v>
          </cell>
          <cell r="J32">
            <v>203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233</v>
          </cell>
          <cell r="E33">
            <v>0</v>
          </cell>
          <cell r="H33">
            <v>62</v>
          </cell>
          <cell r="I33">
            <v>0</v>
          </cell>
          <cell r="J33">
            <v>203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233</v>
          </cell>
          <cell r="E34">
            <v>0</v>
          </cell>
          <cell r="H34">
            <v>62</v>
          </cell>
          <cell r="I34">
            <v>0</v>
          </cell>
          <cell r="J34">
            <v>203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233</v>
          </cell>
          <cell r="E35">
            <v>0</v>
          </cell>
          <cell r="H35">
            <v>62</v>
          </cell>
          <cell r="I35">
            <v>0</v>
          </cell>
          <cell r="J35">
            <v>203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233</v>
          </cell>
          <cell r="E36">
            <v>0</v>
          </cell>
          <cell r="H36">
            <v>62</v>
          </cell>
          <cell r="I36">
            <v>0</v>
          </cell>
          <cell r="J36">
            <v>203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233</v>
          </cell>
          <cell r="E37">
            <v>0</v>
          </cell>
          <cell r="H37">
            <v>62</v>
          </cell>
          <cell r="I37">
            <v>0</v>
          </cell>
          <cell r="J37">
            <v>203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233</v>
          </cell>
          <cell r="E38">
            <v>0</v>
          </cell>
          <cell r="H38">
            <v>62</v>
          </cell>
          <cell r="I38">
            <v>0</v>
          </cell>
          <cell r="J38">
            <v>203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233</v>
          </cell>
          <cell r="E39">
            <v>0</v>
          </cell>
          <cell r="H39">
            <v>62</v>
          </cell>
          <cell r="I39">
            <v>0</v>
          </cell>
          <cell r="J39">
            <v>203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233</v>
          </cell>
          <cell r="E40">
            <v>0</v>
          </cell>
          <cell r="H40">
            <v>62</v>
          </cell>
          <cell r="I40">
            <v>0</v>
          </cell>
          <cell r="J40">
            <v>203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233</v>
          </cell>
          <cell r="E41">
            <v>0</v>
          </cell>
          <cell r="H41">
            <v>62</v>
          </cell>
          <cell r="I41">
            <v>0</v>
          </cell>
          <cell r="J41">
            <v>203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233</v>
          </cell>
          <cell r="E42">
            <v>0</v>
          </cell>
          <cell r="H42">
            <v>62</v>
          </cell>
          <cell r="I42">
            <v>0</v>
          </cell>
          <cell r="J42">
            <v>203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233</v>
          </cell>
          <cell r="E43">
            <v>0</v>
          </cell>
          <cell r="H43">
            <v>62</v>
          </cell>
          <cell r="I43">
            <v>0</v>
          </cell>
          <cell r="J43">
            <v>203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233</v>
          </cell>
          <cell r="E44">
            <v>0</v>
          </cell>
          <cell r="H44">
            <v>62</v>
          </cell>
          <cell r="I44">
            <v>0</v>
          </cell>
          <cell r="J44">
            <v>203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228</v>
          </cell>
          <cell r="E45">
            <v>0</v>
          </cell>
          <cell r="H45">
            <v>62</v>
          </cell>
          <cell r="I45">
            <v>0</v>
          </cell>
          <cell r="J45">
            <v>203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228</v>
          </cell>
          <cell r="E46">
            <v>0</v>
          </cell>
          <cell r="H46">
            <v>62</v>
          </cell>
          <cell r="I46">
            <v>0</v>
          </cell>
          <cell r="J46">
            <v>203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228</v>
          </cell>
          <cell r="E47">
            <v>0</v>
          </cell>
          <cell r="H47">
            <v>62</v>
          </cell>
          <cell r="I47">
            <v>0</v>
          </cell>
          <cell r="J47">
            <v>203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228</v>
          </cell>
          <cell r="E48">
            <v>0</v>
          </cell>
          <cell r="H48">
            <v>62</v>
          </cell>
          <cell r="I48">
            <v>0</v>
          </cell>
          <cell r="J48">
            <v>203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228</v>
          </cell>
          <cell r="E49">
            <v>0</v>
          </cell>
          <cell r="H49">
            <v>62</v>
          </cell>
          <cell r="I49">
            <v>0</v>
          </cell>
          <cell r="J49">
            <v>203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228</v>
          </cell>
          <cell r="E50">
            <v>0</v>
          </cell>
          <cell r="H50">
            <v>62</v>
          </cell>
          <cell r="I50">
            <v>0</v>
          </cell>
          <cell r="J50">
            <v>203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228</v>
          </cell>
          <cell r="E51">
            <v>0</v>
          </cell>
          <cell r="H51">
            <v>62</v>
          </cell>
          <cell r="I51">
            <v>0</v>
          </cell>
          <cell r="J51">
            <v>203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228</v>
          </cell>
          <cell r="E52">
            <v>0</v>
          </cell>
          <cell r="H52">
            <v>62</v>
          </cell>
          <cell r="I52">
            <v>0</v>
          </cell>
          <cell r="J52">
            <v>203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228</v>
          </cell>
          <cell r="E53">
            <v>0</v>
          </cell>
          <cell r="H53">
            <v>62</v>
          </cell>
          <cell r="I53">
            <v>0</v>
          </cell>
          <cell r="J53">
            <v>203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228</v>
          </cell>
          <cell r="E54">
            <v>0</v>
          </cell>
          <cell r="H54">
            <v>62</v>
          </cell>
          <cell r="I54">
            <v>0</v>
          </cell>
          <cell r="J54">
            <v>203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228</v>
          </cell>
          <cell r="E55">
            <v>0</v>
          </cell>
          <cell r="H55">
            <v>62</v>
          </cell>
          <cell r="I55">
            <v>0</v>
          </cell>
          <cell r="J55">
            <v>203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228</v>
          </cell>
          <cell r="E56">
            <v>0</v>
          </cell>
          <cell r="H56">
            <v>62</v>
          </cell>
          <cell r="I56">
            <v>0</v>
          </cell>
          <cell r="J56">
            <v>203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228</v>
          </cell>
          <cell r="E57">
            <v>0</v>
          </cell>
          <cell r="H57">
            <v>62</v>
          </cell>
          <cell r="I57">
            <v>0</v>
          </cell>
          <cell r="J57">
            <v>203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228</v>
          </cell>
          <cell r="E58">
            <v>0</v>
          </cell>
          <cell r="H58">
            <v>62</v>
          </cell>
          <cell r="I58">
            <v>0</v>
          </cell>
          <cell r="J58">
            <v>203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228</v>
          </cell>
          <cell r="E59">
            <v>0</v>
          </cell>
          <cell r="H59">
            <v>62</v>
          </cell>
          <cell r="I59">
            <v>0</v>
          </cell>
          <cell r="J59">
            <v>203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228</v>
          </cell>
          <cell r="E60">
            <v>0</v>
          </cell>
          <cell r="H60">
            <v>62</v>
          </cell>
          <cell r="I60">
            <v>0</v>
          </cell>
          <cell r="J60">
            <v>203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228</v>
          </cell>
          <cell r="E61">
            <v>0</v>
          </cell>
          <cell r="H61">
            <v>62</v>
          </cell>
          <cell r="I61">
            <v>0</v>
          </cell>
          <cell r="J61">
            <v>203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228</v>
          </cell>
          <cell r="E62">
            <v>0</v>
          </cell>
          <cell r="H62">
            <v>62</v>
          </cell>
          <cell r="I62">
            <v>0</v>
          </cell>
          <cell r="J62">
            <v>203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228</v>
          </cell>
          <cell r="E63">
            <v>0</v>
          </cell>
          <cell r="H63">
            <v>62</v>
          </cell>
          <cell r="I63">
            <v>0</v>
          </cell>
          <cell r="J63">
            <v>203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228</v>
          </cell>
          <cell r="E64">
            <v>0</v>
          </cell>
          <cell r="H64">
            <v>62</v>
          </cell>
          <cell r="I64">
            <v>0</v>
          </cell>
          <cell r="J64">
            <v>203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228</v>
          </cell>
          <cell r="E65">
            <v>0</v>
          </cell>
          <cell r="H65">
            <v>62</v>
          </cell>
          <cell r="I65">
            <v>0</v>
          </cell>
          <cell r="J65">
            <v>203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228</v>
          </cell>
          <cell r="E66">
            <v>0</v>
          </cell>
          <cell r="H66">
            <v>62</v>
          </cell>
          <cell r="I66">
            <v>0</v>
          </cell>
          <cell r="J66">
            <v>203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228</v>
          </cell>
          <cell r="E67">
            <v>0</v>
          </cell>
          <cell r="H67">
            <v>62</v>
          </cell>
          <cell r="I67">
            <v>0</v>
          </cell>
          <cell r="J67">
            <v>203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228</v>
          </cell>
          <cell r="E68">
            <v>0</v>
          </cell>
          <cell r="H68">
            <v>62</v>
          </cell>
          <cell r="I68">
            <v>0</v>
          </cell>
          <cell r="J68">
            <v>203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228</v>
          </cell>
          <cell r="E69">
            <v>0</v>
          </cell>
          <cell r="H69">
            <v>62</v>
          </cell>
          <cell r="I69">
            <v>0</v>
          </cell>
          <cell r="J69">
            <v>203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228</v>
          </cell>
          <cell r="E70">
            <v>0</v>
          </cell>
          <cell r="H70">
            <v>62</v>
          </cell>
          <cell r="I70">
            <v>0</v>
          </cell>
          <cell r="J70">
            <v>203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228</v>
          </cell>
          <cell r="E71">
            <v>0</v>
          </cell>
          <cell r="H71">
            <v>62</v>
          </cell>
          <cell r="I71">
            <v>0</v>
          </cell>
          <cell r="J71">
            <v>203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228</v>
          </cell>
          <cell r="E72">
            <v>0</v>
          </cell>
          <cell r="H72">
            <v>62</v>
          </cell>
          <cell r="I72">
            <v>0</v>
          </cell>
          <cell r="J72">
            <v>203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228</v>
          </cell>
          <cell r="E73">
            <v>0</v>
          </cell>
          <cell r="H73">
            <v>62</v>
          </cell>
          <cell r="I73">
            <v>0</v>
          </cell>
          <cell r="J73">
            <v>203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228</v>
          </cell>
          <cell r="E74">
            <v>0</v>
          </cell>
          <cell r="H74">
            <v>62</v>
          </cell>
          <cell r="I74">
            <v>0</v>
          </cell>
          <cell r="J74">
            <v>203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228</v>
          </cell>
          <cell r="E75">
            <v>0</v>
          </cell>
          <cell r="H75">
            <v>62</v>
          </cell>
          <cell r="I75">
            <v>0</v>
          </cell>
          <cell r="J75">
            <v>203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228</v>
          </cell>
          <cell r="E76">
            <v>0</v>
          </cell>
          <cell r="H76">
            <v>62</v>
          </cell>
          <cell r="I76">
            <v>0</v>
          </cell>
          <cell r="J76">
            <v>203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228</v>
          </cell>
          <cell r="E77">
            <v>0</v>
          </cell>
          <cell r="H77">
            <v>62</v>
          </cell>
          <cell r="I77">
            <v>0</v>
          </cell>
          <cell r="J77">
            <v>228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228</v>
          </cell>
          <cell r="E78">
            <v>0</v>
          </cell>
          <cell r="H78">
            <v>62</v>
          </cell>
          <cell r="I78">
            <v>0</v>
          </cell>
          <cell r="J78">
            <v>228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228</v>
          </cell>
          <cell r="E79">
            <v>0</v>
          </cell>
          <cell r="H79">
            <v>62</v>
          </cell>
          <cell r="I79">
            <v>0</v>
          </cell>
          <cell r="J79">
            <v>228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228</v>
          </cell>
          <cell r="E80">
            <v>0</v>
          </cell>
          <cell r="H80">
            <v>62</v>
          </cell>
          <cell r="I80">
            <v>0</v>
          </cell>
          <cell r="J80">
            <v>228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228</v>
          </cell>
          <cell r="E81">
            <v>0</v>
          </cell>
          <cell r="H81">
            <v>62</v>
          </cell>
          <cell r="I81">
            <v>0</v>
          </cell>
          <cell r="J81">
            <v>228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228</v>
          </cell>
          <cell r="E82">
            <v>0</v>
          </cell>
          <cell r="H82">
            <v>62</v>
          </cell>
          <cell r="I82">
            <v>0</v>
          </cell>
          <cell r="J82">
            <v>228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228</v>
          </cell>
          <cell r="E83">
            <v>0</v>
          </cell>
          <cell r="H83">
            <v>62</v>
          </cell>
          <cell r="I83">
            <v>0</v>
          </cell>
          <cell r="J83">
            <v>228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228</v>
          </cell>
          <cell r="E84">
            <v>0</v>
          </cell>
          <cell r="H84">
            <v>62</v>
          </cell>
          <cell r="I84">
            <v>0</v>
          </cell>
          <cell r="J84">
            <v>228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228</v>
          </cell>
          <cell r="E85">
            <v>0</v>
          </cell>
          <cell r="H85">
            <v>62</v>
          </cell>
          <cell r="I85">
            <v>0</v>
          </cell>
          <cell r="J85">
            <v>208.96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228</v>
          </cell>
          <cell r="E86">
            <v>0</v>
          </cell>
          <cell r="H86">
            <v>62</v>
          </cell>
          <cell r="I86">
            <v>0</v>
          </cell>
          <cell r="J86">
            <v>203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228</v>
          </cell>
          <cell r="E87">
            <v>0</v>
          </cell>
          <cell r="H87">
            <v>62</v>
          </cell>
          <cell r="I87">
            <v>0</v>
          </cell>
          <cell r="J87">
            <v>203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228</v>
          </cell>
          <cell r="E88">
            <v>0</v>
          </cell>
          <cell r="H88">
            <v>62</v>
          </cell>
          <cell r="I88">
            <v>0</v>
          </cell>
          <cell r="J88">
            <v>203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228</v>
          </cell>
          <cell r="E89">
            <v>0</v>
          </cell>
          <cell r="H89">
            <v>62</v>
          </cell>
          <cell r="I89">
            <v>0</v>
          </cell>
          <cell r="J89">
            <v>203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228</v>
          </cell>
          <cell r="E90">
            <v>0</v>
          </cell>
          <cell r="H90">
            <v>62</v>
          </cell>
          <cell r="I90">
            <v>0</v>
          </cell>
          <cell r="J90">
            <v>203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228</v>
          </cell>
          <cell r="E91">
            <v>0</v>
          </cell>
          <cell r="H91">
            <v>62</v>
          </cell>
          <cell r="I91">
            <v>0</v>
          </cell>
          <cell r="J91">
            <v>203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228</v>
          </cell>
          <cell r="E92">
            <v>0</v>
          </cell>
          <cell r="H92">
            <v>62</v>
          </cell>
          <cell r="I92">
            <v>0</v>
          </cell>
          <cell r="J92">
            <v>203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228</v>
          </cell>
          <cell r="E93">
            <v>0</v>
          </cell>
          <cell r="H93">
            <v>62</v>
          </cell>
          <cell r="I93">
            <v>0</v>
          </cell>
          <cell r="J93">
            <v>203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228</v>
          </cell>
          <cell r="E94">
            <v>0</v>
          </cell>
          <cell r="H94">
            <v>62</v>
          </cell>
          <cell r="I94">
            <v>0</v>
          </cell>
          <cell r="J94">
            <v>203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228</v>
          </cell>
          <cell r="E95">
            <v>0</v>
          </cell>
          <cell r="H95">
            <v>62</v>
          </cell>
          <cell r="I95">
            <v>0</v>
          </cell>
          <cell r="J95">
            <v>203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228</v>
          </cell>
          <cell r="E96">
            <v>0</v>
          </cell>
          <cell r="H96">
            <v>62</v>
          </cell>
          <cell r="I96">
            <v>0</v>
          </cell>
          <cell r="J96">
            <v>203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228</v>
          </cell>
          <cell r="E97">
            <v>0</v>
          </cell>
          <cell r="H97">
            <v>62</v>
          </cell>
          <cell r="I97">
            <v>0</v>
          </cell>
          <cell r="J97">
            <v>203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228</v>
          </cell>
          <cell r="E98">
            <v>0</v>
          </cell>
          <cell r="H98">
            <v>62</v>
          </cell>
          <cell r="I98">
            <v>0</v>
          </cell>
          <cell r="J98">
            <v>203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228</v>
          </cell>
          <cell r="E99">
            <v>0</v>
          </cell>
          <cell r="H99">
            <v>62</v>
          </cell>
          <cell r="I99">
            <v>0</v>
          </cell>
          <cell r="J99">
            <v>203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228</v>
          </cell>
          <cell r="E100">
            <v>0</v>
          </cell>
          <cell r="H100">
            <v>62</v>
          </cell>
          <cell r="I100">
            <v>0</v>
          </cell>
          <cell r="J100">
            <v>203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426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407.5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426.5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426.5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430.5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425.5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425.5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405.5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404.5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408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400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404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403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403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403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407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400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403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403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403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403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408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400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620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300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620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300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620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299.33999999999997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620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259.79000000000002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330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380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401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402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403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408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413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406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411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411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411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412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920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417.74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920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409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920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413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920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413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920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403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920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403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920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407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920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403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880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403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880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403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880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400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880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418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880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418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880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418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880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478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880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441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880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463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880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463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880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506.94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880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503.94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880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482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880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525.94000000000005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880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525.94000000000005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880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525.94000000000005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880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484.94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880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526.94000000000005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880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526.94000000000005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880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526.94000000000005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880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526.94000000000005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880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489.94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880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508.02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880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498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920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511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920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516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920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516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920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456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920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442.7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920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436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920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436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920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436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920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436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920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420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920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444.8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920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436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920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405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920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426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920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476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920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542.4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920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423.7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920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506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920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542.4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920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542.4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920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542.4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920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509.4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920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514.1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920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506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44683</v>
      </c>
      <c r="Z3" s="37">
        <f>S3</f>
        <v>44683</v>
      </c>
      <c r="AE3" s="36"/>
      <c r="AH3" s="38">
        <f>AV4</f>
        <v>44683</v>
      </c>
    </row>
    <row r="4" spans="1:48" ht="15.75" thickBot="1">
      <c r="A4" s="37">
        <f>frq!A1</f>
        <v>44683</v>
      </c>
      <c r="L4" s="37">
        <f>frq!A1</f>
        <v>44683</v>
      </c>
      <c r="P4" s="37">
        <f>frq!A1</f>
        <v>44683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44683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0.08</v>
      </c>
      <c r="H6" s="54">
        <f>(BAWANA!U3+BAWANA!V3)/4000</f>
        <v>0.1065</v>
      </c>
      <c r="I6" s="54"/>
      <c r="J6" s="54">
        <f>G6+H6+I6</f>
        <v>0.1865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0.08</v>
      </c>
      <c r="H7" s="54">
        <f>(BAWANA!U4+BAWANA!V4)/4000</f>
        <v>0.10187499999999999</v>
      </c>
      <c r="I7" s="54"/>
      <c r="J7" s="54">
        <f t="shared" ref="J7:J70" si="3">G7+H7+I7</f>
        <v>0.18187500000000001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0.08</v>
      </c>
      <c r="H8" s="54">
        <f>(BAWANA!U5+BAWANA!V5)/4000</f>
        <v>0.106625</v>
      </c>
      <c r="I8" s="54"/>
      <c r="J8" s="54">
        <f t="shared" si="3"/>
        <v>0.18662499999999999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0.08</v>
      </c>
      <c r="H9" s="54">
        <f>(BAWANA!U6+BAWANA!V6)/4000</f>
        <v>0.106625</v>
      </c>
      <c r="I9" s="54"/>
      <c r="J9" s="54">
        <f t="shared" si="3"/>
        <v>0.18662499999999999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0.08</v>
      </c>
      <c r="H10" s="54">
        <f>(BAWANA!U7+BAWANA!V7)/4000</f>
        <v>0.107625</v>
      </c>
      <c r="I10" s="54"/>
      <c r="J10" s="54">
        <f t="shared" si="3"/>
        <v>0.18762499999999999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0.08</v>
      </c>
      <c r="H11" s="54">
        <f>(BAWANA!U8+BAWANA!V8)/4000</f>
        <v>0.1055</v>
      </c>
      <c r="I11" s="54"/>
      <c r="J11" s="54">
        <f t="shared" si="3"/>
        <v>0.1855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0.08</v>
      </c>
      <c r="H12" s="54">
        <f>(BAWANA!U9+BAWANA!V9)/4000</f>
        <v>0.106375</v>
      </c>
      <c r="I12" s="54"/>
      <c r="J12" s="54">
        <f t="shared" si="3"/>
        <v>0.18637500000000001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0.08</v>
      </c>
      <c r="H13" s="54">
        <f>(BAWANA!U10+BAWANA!V10)/4000</f>
        <v>0.106375</v>
      </c>
      <c r="I13" s="54"/>
      <c r="J13" s="54">
        <f t="shared" si="3"/>
        <v>0.18637500000000001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0.08</v>
      </c>
      <c r="H14" s="54">
        <f>(BAWANA!U11+BAWANA!V11)/4000</f>
        <v>0.10137500000000001</v>
      </c>
      <c r="I14" s="54"/>
      <c r="J14" s="54">
        <f t="shared" si="3"/>
        <v>0.18137500000000001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0.08</v>
      </c>
      <c r="H15" s="54">
        <f>(BAWANA!U12+BAWANA!V12)/4000</f>
        <v>0.10112500000000001</v>
      </c>
      <c r="I15" s="54"/>
      <c r="J15" s="54">
        <f t="shared" si="3"/>
        <v>0.18112500000000001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0.08</v>
      </c>
      <c r="H16" s="54">
        <f>(BAWANA!U13+BAWANA!V13)/4000</f>
        <v>0.10199999999999999</v>
      </c>
      <c r="I16" s="54"/>
      <c r="J16" s="54">
        <f t="shared" si="3"/>
        <v>0.182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0.08</v>
      </c>
      <c r="H17" s="54">
        <f>(BAWANA!U14+BAWANA!V14)/4000</f>
        <v>0.1</v>
      </c>
      <c r="I17" s="54"/>
      <c r="J17" s="54">
        <f t="shared" si="3"/>
        <v>0.18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0.08</v>
      </c>
      <c r="H18" s="54">
        <f>(BAWANA!U15+BAWANA!V15)/4000</f>
        <v>0.10100000000000001</v>
      </c>
      <c r="I18" s="54"/>
      <c r="J18" s="54">
        <f t="shared" si="3"/>
        <v>0.18099999999999999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0.08</v>
      </c>
      <c r="H19" s="54">
        <f>(BAWANA!U16+BAWANA!V16)/4000</f>
        <v>0.10075000000000001</v>
      </c>
      <c r="I19" s="54"/>
      <c r="J19" s="54">
        <f t="shared" si="3"/>
        <v>0.18075000000000002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0.08</v>
      </c>
      <c r="H20" s="54">
        <f>(BAWANA!U17+BAWANA!V17)/4000</f>
        <v>0.10075000000000001</v>
      </c>
      <c r="I20" s="54"/>
      <c r="J20" s="54">
        <f t="shared" si="3"/>
        <v>0.18075000000000002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0.08</v>
      </c>
      <c r="H21" s="54">
        <f>(BAWANA!U18+BAWANA!V18)/4000</f>
        <v>0.10075000000000001</v>
      </c>
      <c r="I21" s="54"/>
      <c r="J21" s="54">
        <f t="shared" si="3"/>
        <v>0.18075000000000002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0.08</v>
      </c>
      <c r="H22" s="54">
        <f>(BAWANA!U19+BAWANA!V19)/4000</f>
        <v>0.10174999999999999</v>
      </c>
      <c r="I22" s="54"/>
      <c r="J22" s="54">
        <f t="shared" si="3"/>
        <v>0.18174999999999999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0.08</v>
      </c>
      <c r="H23" s="54">
        <f>(BAWANA!U20+BAWANA!V20)/4000</f>
        <v>0.1</v>
      </c>
      <c r="I23" s="54"/>
      <c r="J23" s="54">
        <f t="shared" si="3"/>
        <v>0.18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0.08</v>
      </c>
      <c r="H24" s="54">
        <f>(BAWANA!U21+BAWANA!V21)/4000</f>
        <v>0.10075000000000001</v>
      </c>
      <c r="I24" s="54"/>
      <c r="J24" s="54">
        <f t="shared" si="3"/>
        <v>0.18075000000000002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0.08</v>
      </c>
      <c r="H25" s="54">
        <f>(BAWANA!U22+BAWANA!V22)/4000</f>
        <v>0.10075000000000001</v>
      </c>
      <c r="I25" s="54"/>
      <c r="J25" s="54">
        <f t="shared" si="3"/>
        <v>0.18075000000000002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0.08</v>
      </c>
      <c r="H26" s="54">
        <f>(BAWANA!U23+BAWANA!V23)/4000</f>
        <v>0.10075000000000001</v>
      </c>
      <c r="I26" s="54"/>
      <c r="J26" s="54">
        <f t="shared" si="3"/>
        <v>0.18075000000000002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0.08</v>
      </c>
      <c r="H27" s="54">
        <f>(BAWANA!U24+BAWANA!V24)/4000</f>
        <v>0.10075000000000001</v>
      </c>
      <c r="I27" s="54"/>
      <c r="J27" s="54">
        <f t="shared" si="3"/>
        <v>0.18075000000000002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0.08</v>
      </c>
      <c r="H28" s="54">
        <f>(BAWANA!U25+BAWANA!V25)/4000</f>
        <v>0.10199999999999999</v>
      </c>
      <c r="I28" s="54"/>
      <c r="J28" s="54">
        <f t="shared" si="3"/>
        <v>0.182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0.08</v>
      </c>
      <c r="H29" s="54">
        <f>(BAWANA!U26+BAWANA!V26)/4000</f>
        <v>0.1</v>
      </c>
      <c r="I29" s="54"/>
      <c r="J29" s="54">
        <f t="shared" si="3"/>
        <v>0.18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0.155</v>
      </c>
      <c r="C30" s="54"/>
      <c r="D30" s="54">
        <f t="shared" si="0"/>
        <v>0.23499999999999999</v>
      </c>
      <c r="E30" s="55"/>
      <c r="F30" s="43"/>
      <c r="G30" s="54">
        <f>(BAWANA!Q27+BAWANA!R27+BAWANA!S27+BAWANA!T27)/4000</f>
        <v>0.08</v>
      </c>
      <c r="H30" s="54">
        <f>(BAWANA!U27+BAWANA!V27)/4000</f>
        <v>7.4999999999999997E-2</v>
      </c>
      <c r="I30" s="54"/>
      <c r="J30" s="54">
        <f t="shared" si="3"/>
        <v>0.155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0.155</v>
      </c>
      <c r="C31" s="54"/>
      <c r="D31" s="54">
        <f t="shared" si="0"/>
        <v>0.23499999999999999</v>
      </c>
      <c r="E31" s="55"/>
      <c r="F31" s="43"/>
      <c r="G31" s="54">
        <f>(BAWANA!Q28+BAWANA!R28+BAWANA!S28+BAWANA!T28)/4000</f>
        <v>0.08</v>
      </c>
      <c r="H31" s="54">
        <f>(BAWANA!U28+BAWANA!V28)/4000</f>
        <v>7.4999999999999997E-2</v>
      </c>
      <c r="I31" s="54"/>
      <c r="J31" s="54">
        <f t="shared" si="3"/>
        <v>0.155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0.155</v>
      </c>
      <c r="C32" s="54"/>
      <c r="D32" s="54">
        <f t="shared" si="0"/>
        <v>0.23499999999999999</v>
      </c>
      <c r="E32" s="55"/>
      <c r="F32" s="43"/>
      <c r="G32" s="54">
        <f>(BAWANA!Q29+BAWANA!R29+BAWANA!S29+BAWANA!T29)/4000</f>
        <v>0.08</v>
      </c>
      <c r="H32" s="54">
        <f>(BAWANA!U29+BAWANA!V29)/4000</f>
        <v>7.4834999999999999E-2</v>
      </c>
      <c r="I32" s="54"/>
      <c r="J32" s="54">
        <f t="shared" si="3"/>
        <v>0.154835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0.155</v>
      </c>
      <c r="C33" s="54"/>
      <c r="D33" s="54">
        <f t="shared" si="0"/>
        <v>0.23499999999999999</v>
      </c>
      <c r="E33" s="55"/>
      <c r="F33" s="43"/>
      <c r="G33" s="54">
        <f>(BAWANA!Q30+BAWANA!R30+BAWANA!S30+BAWANA!T30)/4000</f>
        <v>0.08</v>
      </c>
      <c r="H33" s="54">
        <f>(BAWANA!U30+BAWANA!V30)/4000</f>
        <v>6.4947500000000005E-2</v>
      </c>
      <c r="I33" s="54"/>
      <c r="J33" s="54">
        <f t="shared" si="3"/>
        <v>0.14494750000000001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8.2500000000000004E-2</v>
      </c>
      <c r="I34" s="54"/>
      <c r="J34" s="54">
        <f t="shared" si="3"/>
        <v>0.16250000000000001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9.5000000000000001E-2</v>
      </c>
      <c r="I35" s="54"/>
      <c r="J35" s="54">
        <f t="shared" si="3"/>
        <v>0.17499999999999999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0.10025000000000001</v>
      </c>
      <c r="I36" s="54"/>
      <c r="J36" s="54">
        <f t="shared" si="3"/>
        <v>0.18025000000000002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0.10050000000000001</v>
      </c>
      <c r="I37" s="54"/>
      <c r="J37" s="54">
        <f t="shared" si="3"/>
        <v>0.18049999999999999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0.10075000000000001</v>
      </c>
      <c r="I38" s="54"/>
      <c r="J38" s="54">
        <f t="shared" si="3"/>
        <v>0.18075000000000002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0.10199999999999999</v>
      </c>
      <c r="I39" s="54"/>
      <c r="J39" s="54">
        <f t="shared" si="3"/>
        <v>0.182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0.10324999999999999</v>
      </c>
      <c r="I40" s="54"/>
      <c r="J40" s="54">
        <f t="shared" si="3"/>
        <v>0.18325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0.10150000000000001</v>
      </c>
      <c r="I41" s="54"/>
      <c r="J41" s="54">
        <f t="shared" si="3"/>
        <v>0.18149999999999999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0.08</v>
      </c>
      <c r="H42" s="54">
        <f>(BAWANA!U39+BAWANA!V39)/4000</f>
        <v>0.10274999999999999</v>
      </c>
      <c r="I42" s="54"/>
      <c r="J42" s="54">
        <f t="shared" si="3"/>
        <v>0.18275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0.08</v>
      </c>
      <c r="H43" s="54">
        <f>(BAWANA!U40+BAWANA!V40)/4000</f>
        <v>0.10274999999999999</v>
      </c>
      <c r="I43" s="54"/>
      <c r="J43" s="54">
        <f t="shared" si="3"/>
        <v>0.18275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0.08</v>
      </c>
      <c r="H44" s="54">
        <f>(BAWANA!U41+BAWANA!V41)/4000</f>
        <v>0.10274999999999999</v>
      </c>
      <c r="I44" s="54"/>
      <c r="J44" s="54">
        <f t="shared" si="3"/>
        <v>0.18275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0.10299999999999999</v>
      </c>
      <c r="I45" s="54"/>
      <c r="J45" s="54">
        <f t="shared" si="3"/>
        <v>0.183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</v>
      </c>
      <c r="C46" s="54"/>
      <c r="D46" s="54">
        <f t="shared" si="0"/>
        <v>0.31</v>
      </c>
      <c r="E46" s="55"/>
      <c r="F46" s="43"/>
      <c r="G46" s="54">
        <f>(BAWANA!Q43+BAWANA!R43+BAWANA!S43+BAWANA!T43)/4000</f>
        <v>0.08</v>
      </c>
      <c r="H46" s="54">
        <f>(BAWANA!U43+BAWANA!V43)/4000</f>
        <v>0.104435</v>
      </c>
      <c r="I46" s="54"/>
      <c r="J46" s="54">
        <f t="shared" si="3"/>
        <v>0.18443500000000002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</v>
      </c>
      <c r="C47" s="54"/>
      <c r="D47" s="54">
        <f t="shared" si="0"/>
        <v>0.31</v>
      </c>
      <c r="E47" s="55"/>
      <c r="F47" s="43"/>
      <c r="G47" s="54">
        <f>(BAWANA!Q44+BAWANA!R44+BAWANA!S44+BAWANA!T44)/4000</f>
        <v>0.08</v>
      </c>
      <c r="H47" s="54">
        <f>(BAWANA!U44+BAWANA!V44)/4000</f>
        <v>0.10224999999999999</v>
      </c>
      <c r="I47" s="54"/>
      <c r="J47" s="54">
        <f t="shared" si="3"/>
        <v>0.18225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</v>
      </c>
      <c r="C48" s="54"/>
      <c r="D48" s="54">
        <f t="shared" si="0"/>
        <v>0.31</v>
      </c>
      <c r="E48" s="55"/>
      <c r="F48" s="43"/>
      <c r="G48" s="54">
        <f>(BAWANA!Q45+BAWANA!R45+BAWANA!S45+BAWANA!T45)/4000</f>
        <v>0.08</v>
      </c>
      <c r="H48" s="54">
        <f>(BAWANA!U45+BAWANA!V45)/4000</f>
        <v>0.10324999999999999</v>
      </c>
      <c r="I48" s="54"/>
      <c r="J48" s="54">
        <f t="shared" si="3"/>
        <v>0.18325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</v>
      </c>
      <c r="C49" s="54"/>
      <c r="D49" s="54">
        <f t="shared" si="0"/>
        <v>0.31</v>
      </c>
      <c r="E49" s="55"/>
      <c r="F49" s="43"/>
      <c r="G49" s="54">
        <f>(BAWANA!Q46+BAWANA!R46+BAWANA!S46+BAWANA!T46)/4000</f>
        <v>0.08</v>
      </c>
      <c r="H49" s="54">
        <f>(BAWANA!U46+BAWANA!V46)/4000</f>
        <v>0.10324999999999999</v>
      </c>
      <c r="I49" s="54"/>
      <c r="J49" s="54">
        <f t="shared" si="3"/>
        <v>0.18325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</v>
      </c>
      <c r="C50" s="54"/>
      <c r="D50" s="54">
        <f t="shared" si="0"/>
        <v>0.31</v>
      </c>
      <c r="E50" s="55"/>
      <c r="F50" s="43"/>
      <c r="G50" s="54">
        <f>(BAWANA!Q47+BAWANA!R47+BAWANA!S47+BAWANA!T47)/4000</f>
        <v>0.08</v>
      </c>
      <c r="H50" s="54">
        <f>(BAWANA!U47+BAWANA!V47)/4000</f>
        <v>0.10075000000000001</v>
      </c>
      <c r="I50" s="54"/>
      <c r="J50" s="54">
        <f t="shared" si="3"/>
        <v>0.18075000000000002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</v>
      </c>
      <c r="C51" s="54"/>
      <c r="D51" s="54">
        <f t="shared" si="0"/>
        <v>0.31</v>
      </c>
      <c r="E51" s="55"/>
      <c r="F51" s="43"/>
      <c r="G51" s="54">
        <f>(BAWANA!Q48+BAWANA!R48+BAWANA!S48+BAWANA!T48)/4000</f>
        <v>0.08</v>
      </c>
      <c r="H51" s="54">
        <f>(BAWANA!U48+BAWANA!V48)/4000</f>
        <v>0.10075000000000001</v>
      </c>
      <c r="I51" s="54"/>
      <c r="J51" s="54">
        <f t="shared" si="3"/>
        <v>0.18075000000000002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</v>
      </c>
      <c r="C52" s="54"/>
      <c r="D52" s="54">
        <f t="shared" si="0"/>
        <v>0.31</v>
      </c>
      <c r="E52" s="55"/>
      <c r="F52" s="43"/>
      <c r="G52" s="54">
        <f>(BAWANA!Q49+BAWANA!R49+BAWANA!S49+BAWANA!T49)/4000</f>
        <v>0.08</v>
      </c>
      <c r="H52" s="54">
        <f>(BAWANA!U49+BAWANA!V49)/4000</f>
        <v>0.10174999999999999</v>
      </c>
      <c r="I52" s="54"/>
      <c r="J52" s="54">
        <f t="shared" si="3"/>
        <v>0.18174999999999999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</v>
      </c>
      <c r="C53" s="54"/>
      <c r="D53" s="54">
        <f t="shared" si="0"/>
        <v>0.31</v>
      </c>
      <c r="E53" s="55"/>
      <c r="F53" s="43"/>
      <c r="G53" s="54">
        <f>(BAWANA!Q50+BAWANA!R50+BAWANA!S50+BAWANA!T50)/4000</f>
        <v>0.08</v>
      </c>
      <c r="H53" s="54">
        <f>(BAWANA!U50+BAWANA!V50)/4000</f>
        <v>0.10075000000000001</v>
      </c>
      <c r="I53" s="54"/>
      <c r="J53" s="54">
        <f t="shared" si="3"/>
        <v>0.18075000000000002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0.22</v>
      </c>
      <c r="C54" s="54"/>
      <c r="D54" s="54">
        <f t="shared" si="0"/>
        <v>0.3</v>
      </c>
      <c r="E54" s="55"/>
      <c r="F54" s="43"/>
      <c r="G54" s="54">
        <f>(BAWANA!Q51+BAWANA!R51+BAWANA!S51+BAWANA!T51)/4000</f>
        <v>0.08</v>
      </c>
      <c r="H54" s="54">
        <f>(BAWANA!U51+BAWANA!V51)/4000</f>
        <v>0.10075000000000001</v>
      </c>
      <c r="I54" s="54"/>
      <c r="J54" s="54">
        <f t="shared" si="3"/>
        <v>0.18075000000000002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0.22</v>
      </c>
      <c r="C55" s="54"/>
      <c r="D55" s="54">
        <f t="shared" si="0"/>
        <v>0.3</v>
      </c>
      <c r="E55" s="55"/>
      <c r="F55" s="43"/>
      <c r="G55" s="54">
        <f>(BAWANA!Q52+BAWANA!R52+BAWANA!S52+BAWANA!T52)/4000</f>
        <v>0.08</v>
      </c>
      <c r="H55" s="54">
        <f>(BAWANA!U52+BAWANA!V52)/4000</f>
        <v>0.10075000000000001</v>
      </c>
      <c r="I55" s="54"/>
      <c r="J55" s="54">
        <f t="shared" si="3"/>
        <v>0.18075000000000002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0.22</v>
      </c>
      <c r="C56" s="54"/>
      <c r="D56" s="54">
        <f t="shared" si="0"/>
        <v>0.3</v>
      </c>
      <c r="E56" s="55"/>
      <c r="F56" s="43"/>
      <c r="G56" s="54">
        <f>(BAWANA!Q53+BAWANA!R53+BAWANA!S53+BAWANA!T53)/4000</f>
        <v>0.08</v>
      </c>
      <c r="H56" s="54">
        <f>(BAWANA!U53+BAWANA!V53)/4000</f>
        <v>0.1</v>
      </c>
      <c r="I56" s="54"/>
      <c r="J56" s="54">
        <f t="shared" si="3"/>
        <v>0.18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0.22</v>
      </c>
      <c r="C57" s="54"/>
      <c r="D57" s="54">
        <f t="shared" si="0"/>
        <v>0.3</v>
      </c>
      <c r="E57" s="55"/>
      <c r="F57" s="43"/>
      <c r="G57" s="54">
        <f>(BAWANA!Q54+BAWANA!R54+BAWANA!S54+BAWANA!T54)/4000</f>
        <v>0.08</v>
      </c>
      <c r="H57" s="54">
        <f>(BAWANA!U54+BAWANA!V54)/4000</f>
        <v>0.1045</v>
      </c>
      <c r="I57" s="54"/>
      <c r="J57" s="54">
        <f t="shared" si="3"/>
        <v>0.1845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0.22</v>
      </c>
      <c r="C58" s="54"/>
      <c r="D58" s="54">
        <f t="shared" si="0"/>
        <v>0.3</v>
      </c>
      <c r="E58" s="55"/>
      <c r="F58" s="43"/>
      <c r="G58" s="54">
        <f>(BAWANA!Q55+BAWANA!R55+BAWANA!S55+BAWANA!T55)/4000</f>
        <v>0.08</v>
      </c>
      <c r="H58" s="54">
        <f>(BAWANA!U55+BAWANA!V55)/4000</f>
        <v>0.1045</v>
      </c>
      <c r="I58" s="54"/>
      <c r="J58" s="54">
        <f t="shared" si="3"/>
        <v>0.1845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0.22</v>
      </c>
      <c r="C59" s="54"/>
      <c r="D59" s="54">
        <f t="shared" si="0"/>
        <v>0.3</v>
      </c>
      <c r="E59" s="55"/>
      <c r="F59" s="43"/>
      <c r="G59" s="54">
        <f>(BAWANA!Q56+BAWANA!R56+BAWANA!S56+BAWANA!T56)/4000</f>
        <v>0.08</v>
      </c>
      <c r="H59" s="54">
        <f>(BAWANA!U56+BAWANA!V56)/4000</f>
        <v>0.1045</v>
      </c>
      <c r="I59" s="54"/>
      <c r="J59" s="54">
        <f t="shared" si="3"/>
        <v>0.1845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0.22</v>
      </c>
      <c r="C60" s="54"/>
      <c r="D60" s="54">
        <f t="shared" si="0"/>
        <v>0.3</v>
      </c>
      <c r="E60" s="55"/>
      <c r="F60" s="43"/>
      <c r="G60" s="54">
        <f>(BAWANA!Q57+BAWANA!R57+BAWANA!S57+BAWANA!T57)/4000</f>
        <v>0.08</v>
      </c>
      <c r="H60" s="54">
        <f>(BAWANA!U57+BAWANA!V57)/4000</f>
        <v>0.1195</v>
      </c>
      <c r="I60" s="54"/>
      <c r="J60" s="54">
        <f t="shared" si="3"/>
        <v>0.19950000000000001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0.22</v>
      </c>
      <c r="C61" s="54"/>
      <c r="D61" s="54">
        <f t="shared" si="0"/>
        <v>0.3</v>
      </c>
      <c r="E61" s="55"/>
      <c r="F61" s="43"/>
      <c r="G61" s="54">
        <f>(BAWANA!Q58+BAWANA!R58+BAWANA!S58+BAWANA!T58)/4000</f>
        <v>0.08</v>
      </c>
      <c r="H61" s="54">
        <f>(BAWANA!U58+BAWANA!V58)/4000</f>
        <v>0.11025</v>
      </c>
      <c r="I61" s="54"/>
      <c r="J61" s="54">
        <f t="shared" si="3"/>
        <v>0.19025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0.22</v>
      </c>
      <c r="C62" s="54"/>
      <c r="D62" s="54">
        <f t="shared" si="0"/>
        <v>0.3</v>
      </c>
      <c r="E62" s="55"/>
      <c r="F62" s="43"/>
      <c r="G62" s="54">
        <f>(BAWANA!Q59+BAWANA!R59+BAWANA!S59+BAWANA!T59)/4000</f>
        <v>0.08</v>
      </c>
      <c r="H62" s="54">
        <f>(BAWANA!U59+BAWANA!V59)/4000</f>
        <v>0.11575000000000001</v>
      </c>
      <c r="I62" s="54"/>
      <c r="J62" s="54">
        <f t="shared" si="3"/>
        <v>0.19575000000000001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0.22</v>
      </c>
      <c r="C63" s="54"/>
      <c r="D63" s="54">
        <f t="shared" si="0"/>
        <v>0.3</v>
      </c>
      <c r="E63" s="55"/>
      <c r="F63" s="43"/>
      <c r="G63" s="54">
        <f>(BAWANA!Q60+BAWANA!R60+BAWANA!S60+BAWANA!T60)/4000</f>
        <v>0.08</v>
      </c>
      <c r="H63" s="54">
        <f>(BAWANA!U60+BAWANA!V60)/4000</f>
        <v>0.11575000000000001</v>
      </c>
      <c r="I63" s="54"/>
      <c r="J63" s="54">
        <f t="shared" si="3"/>
        <v>0.19575000000000001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0.22</v>
      </c>
      <c r="C64" s="54"/>
      <c r="D64" s="54">
        <f t="shared" si="0"/>
        <v>0.3</v>
      </c>
      <c r="E64" s="55"/>
      <c r="F64" s="43"/>
      <c r="G64" s="54">
        <f>(BAWANA!Q61+BAWANA!R61+BAWANA!S61+BAWANA!T61)/4000</f>
        <v>0.08</v>
      </c>
      <c r="H64" s="54">
        <f>(BAWANA!U61+BAWANA!V61)/4000</f>
        <v>0.12673499999999999</v>
      </c>
      <c r="I64" s="54"/>
      <c r="J64" s="54">
        <f t="shared" si="3"/>
        <v>0.206735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0.22</v>
      </c>
      <c r="C65" s="54"/>
      <c r="D65" s="54">
        <f t="shared" si="0"/>
        <v>0.3</v>
      </c>
      <c r="E65" s="55"/>
      <c r="F65" s="43"/>
      <c r="G65" s="54">
        <f>(BAWANA!Q62+BAWANA!R62+BAWANA!S62+BAWANA!T62)/4000</f>
        <v>0.08</v>
      </c>
      <c r="H65" s="54">
        <f>(BAWANA!U62+BAWANA!V62)/4000</f>
        <v>0.12598499999999999</v>
      </c>
      <c r="I65" s="54"/>
      <c r="J65" s="54">
        <f t="shared" si="3"/>
        <v>0.20598499999999997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0.22</v>
      </c>
      <c r="C66" s="54"/>
      <c r="D66" s="54">
        <f t="shared" si="0"/>
        <v>0.3</v>
      </c>
      <c r="E66" s="55"/>
      <c r="F66" s="43"/>
      <c r="G66" s="54">
        <f>(BAWANA!Q63+BAWANA!R63+BAWANA!S63+BAWANA!T63)/4000</f>
        <v>0.08</v>
      </c>
      <c r="H66" s="54">
        <f>(BAWANA!U63+BAWANA!V63)/4000</f>
        <v>0.1205</v>
      </c>
      <c r="I66" s="54"/>
      <c r="J66" s="54">
        <f t="shared" si="3"/>
        <v>0.20050000000000001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0.22</v>
      </c>
      <c r="C67" s="54"/>
      <c r="D67" s="54">
        <f t="shared" si="0"/>
        <v>0.3</v>
      </c>
      <c r="E67" s="55"/>
      <c r="F67" s="43"/>
      <c r="G67" s="54">
        <f>(BAWANA!Q64+BAWANA!R64+BAWANA!S64+BAWANA!T64)/4000</f>
        <v>0.08</v>
      </c>
      <c r="H67" s="54">
        <f>(BAWANA!U64+BAWANA!V64)/4000</f>
        <v>0.13148500000000002</v>
      </c>
      <c r="I67" s="54"/>
      <c r="J67" s="54">
        <f t="shared" si="3"/>
        <v>0.21148500000000003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0.22</v>
      </c>
      <c r="C68" s="54"/>
      <c r="D68" s="54">
        <f t="shared" si="0"/>
        <v>0.3</v>
      </c>
      <c r="E68" s="55"/>
      <c r="F68" s="43"/>
      <c r="G68" s="54">
        <f>(BAWANA!Q65+BAWANA!R65+BAWANA!S65+BAWANA!T65)/4000</f>
        <v>0.08</v>
      </c>
      <c r="H68" s="54">
        <f>(BAWANA!U65+BAWANA!V65)/4000</f>
        <v>0.13148500000000002</v>
      </c>
      <c r="I68" s="54"/>
      <c r="J68" s="54">
        <f t="shared" si="3"/>
        <v>0.21148500000000003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0.22</v>
      </c>
      <c r="C69" s="54"/>
      <c r="D69" s="54">
        <f t="shared" si="0"/>
        <v>0.3</v>
      </c>
      <c r="E69" s="55"/>
      <c r="F69" s="43"/>
      <c r="G69" s="54">
        <f>(BAWANA!Q66+BAWANA!R66+BAWANA!S66+BAWANA!T66)/4000</f>
        <v>0.08</v>
      </c>
      <c r="H69" s="54">
        <f>(BAWANA!U66+BAWANA!V66)/4000</f>
        <v>0.13148500000000002</v>
      </c>
      <c r="I69" s="54"/>
      <c r="J69" s="54">
        <f t="shared" si="3"/>
        <v>0.21148500000000003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0.22</v>
      </c>
      <c r="C70" s="54"/>
      <c r="D70" s="54">
        <f t="shared" ref="D70:D101" si="8">A70+B70+C70</f>
        <v>0.3</v>
      </c>
      <c r="E70" s="55"/>
      <c r="F70" s="43"/>
      <c r="G70" s="54">
        <f>(BAWANA!Q67+BAWANA!R67+BAWANA!S67+BAWANA!T67)/4000</f>
        <v>0.08</v>
      </c>
      <c r="H70" s="54">
        <f>(BAWANA!U67+BAWANA!V67)/4000</f>
        <v>0.121235</v>
      </c>
      <c r="I70" s="54"/>
      <c r="J70" s="54">
        <f t="shared" si="3"/>
        <v>0.201235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0.22</v>
      </c>
      <c r="C71" s="54"/>
      <c r="D71" s="54">
        <f t="shared" si="8"/>
        <v>0.3</v>
      </c>
      <c r="E71" s="55"/>
      <c r="F71" s="43"/>
      <c r="G71" s="54">
        <f>(BAWANA!Q68+BAWANA!R68+BAWANA!S68+BAWANA!T68)/4000</f>
        <v>0.08</v>
      </c>
      <c r="H71" s="54">
        <f>(BAWANA!U68+BAWANA!V68)/4000</f>
        <v>0.13173500000000002</v>
      </c>
      <c r="I71" s="54"/>
      <c r="J71" s="54">
        <f t="shared" ref="J71:J101" si="9">G71+H71+I71</f>
        <v>0.21173500000000001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0.22</v>
      </c>
      <c r="C72" s="54"/>
      <c r="D72" s="54">
        <f t="shared" si="8"/>
        <v>0.3</v>
      </c>
      <c r="E72" s="55"/>
      <c r="F72" s="43"/>
      <c r="G72" s="54">
        <f>(BAWANA!Q69+BAWANA!R69+BAWANA!S69+BAWANA!T69)/4000</f>
        <v>0.08</v>
      </c>
      <c r="H72" s="54">
        <f>(BAWANA!U69+BAWANA!V69)/4000</f>
        <v>0.13173500000000002</v>
      </c>
      <c r="I72" s="54"/>
      <c r="J72" s="54">
        <f t="shared" si="9"/>
        <v>0.21173500000000001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0.22</v>
      </c>
      <c r="C73" s="54"/>
      <c r="D73" s="54">
        <f t="shared" si="8"/>
        <v>0.3</v>
      </c>
      <c r="E73" s="55"/>
      <c r="F73" s="43"/>
      <c r="G73" s="54">
        <f>(BAWANA!Q70+BAWANA!R70+BAWANA!S70+BAWANA!T70)/4000</f>
        <v>0.08</v>
      </c>
      <c r="H73" s="54">
        <f>(BAWANA!U70+BAWANA!V70)/4000</f>
        <v>0.13173500000000002</v>
      </c>
      <c r="I73" s="54"/>
      <c r="J73" s="54">
        <f t="shared" si="9"/>
        <v>0.21173500000000001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0.22</v>
      </c>
      <c r="C74" s="54"/>
      <c r="D74" s="54">
        <f t="shared" si="8"/>
        <v>0.3</v>
      </c>
      <c r="E74" s="55"/>
      <c r="F74" s="43"/>
      <c r="G74" s="54">
        <f>(BAWANA!Q71+BAWANA!R71+BAWANA!S71+BAWANA!T71)/4000</f>
        <v>0.08</v>
      </c>
      <c r="H74" s="54">
        <f>(BAWANA!U71+BAWANA!V71)/4000</f>
        <v>0.13173500000000002</v>
      </c>
      <c r="I74" s="54"/>
      <c r="J74" s="54">
        <f t="shared" si="9"/>
        <v>0.21173500000000001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0.22</v>
      </c>
      <c r="C75" s="54"/>
      <c r="D75" s="54">
        <f t="shared" si="8"/>
        <v>0.3</v>
      </c>
      <c r="E75" s="55"/>
      <c r="F75" s="43"/>
      <c r="G75" s="54">
        <f>(BAWANA!Q72+BAWANA!R72+BAWANA!S72+BAWANA!T72)/4000</f>
        <v>0.08</v>
      </c>
      <c r="H75" s="54">
        <f>(BAWANA!U72+BAWANA!V72)/4000</f>
        <v>0.122485</v>
      </c>
      <c r="I75" s="54"/>
      <c r="J75" s="54">
        <f t="shared" si="9"/>
        <v>0.202485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0.22</v>
      </c>
      <c r="C76" s="54"/>
      <c r="D76" s="54">
        <f t="shared" si="8"/>
        <v>0.3</v>
      </c>
      <c r="E76" s="55"/>
      <c r="F76" s="43"/>
      <c r="G76" s="54">
        <f>(BAWANA!Q73+BAWANA!R73+BAWANA!S73+BAWANA!T73)/4000</f>
        <v>0.08</v>
      </c>
      <c r="H76" s="54">
        <f>(BAWANA!U73+BAWANA!V73)/4000</f>
        <v>0.12700500000000001</v>
      </c>
      <c r="I76" s="54"/>
      <c r="J76" s="54">
        <f t="shared" si="9"/>
        <v>0.20700499999999999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0.22</v>
      </c>
      <c r="C77" s="54"/>
      <c r="D77" s="54">
        <f t="shared" si="8"/>
        <v>0.3</v>
      </c>
      <c r="E77" s="55"/>
      <c r="F77" s="43"/>
      <c r="G77" s="54">
        <f>(BAWANA!Q74+BAWANA!R74+BAWANA!S74+BAWANA!T74)/4000</f>
        <v>0.08</v>
      </c>
      <c r="H77" s="54">
        <f>(BAWANA!U74+BAWANA!V74)/4000</f>
        <v>0.1245</v>
      </c>
      <c r="I77" s="54"/>
      <c r="J77" s="54">
        <f t="shared" si="9"/>
        <v>0.20450000000000002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</v>
      </c>
      <c r="C78" s="54"/>
      <c r="D78" s="54">
        <f t="shared" si="8"/>
        <v>0.31</v>
      </c>
      <c r="E78" s="55"/>
      <c r="F78" s="43"/>
      <c r="G78" s="54">
        <f>(BAWANA!Q75+BAWANA!R75+BAWANA!S75+BAWANA!T75)/4000</f>
        <v>0.08</v>
      </c>
      <c r="H78" s="54">
        <f>(BAWANA!U75+BAWANA!V75)/4000</f>
        <v>0.12775</v>
      </c>
      <c r="I78" s="54"/>
      <c r="J78" s="54">
        <f t="shared" si="9"/>
        <v>0.20774999999999999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</v>
      </c>
      <c r="C79" s="54"/>
      <c r="D79" s="54">
        <f t="shared" si="8"/>
        <v>0.31</v>
      </c>
      <c r="E79" s="55"/>
      <c r="F79" s="43"/>
      <c r="G79" s="54">
        <f>(BAWANA!Q76+BAWANA!R76+BAWANA!S76+BAWANA!T76)/4000</f>
        <v>0.08</v>
      </c>
      <c r="H79" s="54">
        <f>(BAWANA!U76+BAWANA!V76)/4000</f>
        <v>0.129</v>
      </c>
      <c r="I79" s="54"/>
      <c r="J79" s="54">
        <f t="shared" si="9"/>
        <v>0.20900000000000002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</v>
      </c>
      <c r="C80" s="54"/>
      <c r="D80" s="54">
        <f t="shared" si="8"/>
        <v>0.31</v>
      </c>
      <c r="E80" s="55"/>
      <c r="F80" s="43"/>
      <c r="G80" s="54">
        <f>(BAWANA!Q77+BAWANA!R77+BAWANA!S77+BAWANA!T77)/4000</f>
        <v>0.08</v>
      </c>
      <c r="H80" s="54">
        <f>(BAWANA!U77+BAWANA!V77)/4000</f>
        <v>0.129</v>
      </c>
      <c r="I80" s="54"/>
      <c r="J80" s="54">
        <f t="shared" si="9"/>
        <v>0.20900000000000002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</v>
      </c>
      <c r="C81" s="54"/>
      <c r="D81" s="54">
        <f t="shared" si="8"/>
        <v>0.31</v>
      </c>
      <c r="E81" s="55"/>
      <c r="F81" s="43"/>
      <c r="G81" s="54">
        <f>(BAWANA!Q78+BAWANA!R78+BAWANA!S78+BAWANA!T78)/4000</f>
        <v>0.08</v>
      </c>
      <c r="H81" s="54">
        <f>(BAWANA!U78+BAWANA!V78)/4000</f>
        <v>0.114</v>
      </c>
      <c r="I81" s="54"/>
      <c r="J81" s="54">
        <f t="shared" si="9"/>
        <v>0.19400000000000001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</v>
      </c>
      <c r="C82" s="54"/>
      <c r="D82" s="54">
        <f t="shared" si="8"/>
        <v>0.31</v>
      </c>
      <c r="E82" s="55"/>
      <c r="F82" s="43"/>
      <c r="G82" s="54">
        <f>(BAWANA!Q79+BAWANA!R79+BAWANA!S79+BAWANA!T79)/4000</f>
        <v>0.08</v>
      </c>
      <c r="H82" s="54">
        <f>(BAWANA!U79+BAWANA!V79)/4000</f>
        <v>0.110675</v>
      </c>
      <c r="I82" s="54"/>
      <c r="J82" s="54">
        <f t="shared" si="9"/>
        <v>0.19067499999999998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</v>
      </c>
      <c r="C83" s="54"/>
      <c r="D83" s="54">
        <f t="shared" si="8"/>
        <v>0.31</v>
      </c>
      <c r="E83" s="55"/>
      <c r="F83" s="43"/>
      <c r="G83" s="54">
        <f>(BAWANA!Q80+BAWANA!R80+BAWANA!S80+BAWANA!T80)/4000</f>
        <v>0.08</v>
      </c>
      <c r="H83" s="54">
        <f>(BAWANA!U80+BAWANA!V80)/4000</f>
        <v>0.109</v>
      </c>
      <c r="I83" s="54"/>
      <c r="J83" s="54">
        <f t="shared" si="9"/>
        <v>0.189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</v>
      </c>
      <c r="C84" s="54"/>
      <c r="D84" s="54">
        <f t="shared" si="8"/>
        <v>0.31</v>
      </c>
      <c r="E84" s="55"/>
      <c r="F84" s="43"/>
      <c r="G84" s="54">
        <f>(BAWANA!Q81+BAWANA!R81+BAWANA!S81+BAWANA!T81)/4000</f>
        <v>0.08</v>
      </c>
      <c r="H84" s="54">
        <f>(BAWANA!U81+BAWANA!V81)/4000</f>
        <v>0.109</v>
      </c>
      <c r="I84" s="54"/>
      <c r="J84" s="54">
        <f t="shared" si="9"/>
        <v>0.189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</v>
      </c>
      <c r="C85" s="54"/>
      <c r="D85" s="54">
        <f t="shared" si="8"/>
        <v>0.31</v>
      </c>
      <c r="E85" s="55"/>
      <c r="F85" s="43"/>
      <c r="G85" s="54">
        <f>(BAWANA!Q82+BAWANA!R82+BAWANA!S82+BAWANA!T82)/4000</f>
        <v>0.08</v>
      </c>
      <c r="H85" s="54">
        <f>(BAWANA!U82+BAWANA!V82)/4000</f>
        <v>0.109</v>
      </c>
      <c r="I85" s="54"/>
      <c r="J85" s="54">
        <f t="shared" si="9"/>
        <v>0.189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</v>
      </c>
      <c r="C86" s="54"/>
      <c r="D86" s="54">
        <f t="shared" si="8"/>
        <v>0.31</v>
      </c>
      <c r="E86" s="55"/>
      <c r="F86" s="43"/>
      <c r="G86" s="54">
        <f>(BAWANA!Q83+BAWANA!R83+BAWANA!S83+BAWANA!T83)/4000</f>
        <v>0.08</v>
      </c>
      <c r="H86" s="54">
        <f>(BAWANA!U83+BAWANA!V83)/4000</f>
        <v>0.109</v>
      </c>
      <c r="I86" s="54"/>
      <c r="J86" s="54">
        <f t="shared" si="9"/>
        <v>0.189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</v>
      </c>
      <c r="C87" s="54"/>
      <c r="D87" s="54">
        <f t="shared" si="8"/>
        <v>0.31</v>
      </c>
      <c r="E87" s="55"/>
      <c r="F87" s="43"/>
      <c r="G87" s="54">
        <f>(BAWANA!Q84+BAWANA!R84+BAWANA!S84+BAWANA!T84)/4000</f>
        <v>0.08</v>
      </c>
      <c r="H87" s="54">
        <f>(BAWANA!U84+BAWANA!V84)/4000</f>
        <v>0.105</v>
      </c>
      <c r="I87" s="54"/>
      <c r="J87" s="54">
        <f t="shared" si="9"/>
        <v>0.185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</v>
      </c>
      <c r="C88" s="54"/>
      <c r="D88" s="54">
        <f t="shared" si="8"/>
        <v>0.31</v>
      </c>
      <c r="E88" s="55"/>
      <c r="F88" s="43"/>
      <c r="G88" s="54">
        <f>(BAWANA!Q85+BAWANA!R85+BAWANA!S85+BAWANA!T85)/4000</f>
        <v>0.08</v>
      </c>
      <c r="H88" s="54">
        <f>(BAWANA!U85+BAWANA!V85)/4000</f>
        <v>0.11120000000000001</v>
      </c>
      <c r="I88" s="54"/>
      <c r="J88" s="54">
        <f t="shared" si="9"/>
        <v>0.19120000000000001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</v>
      </c>
      <c r="C89" s="54"/>
      <c r="D89" s="54">
        <f t="shared" si="8"/>
        <v>0.31</v>
      </c>
      <c r="E89" s="55"/>
      <c r="F89" s="43"/>
      <c r="G89" s="54">
        <f>(BAWANA!Q86+BAWANA!R86+BAWANA!S86+BAWANA!T86)/4000</f>
        <v>0.08</v>
      </c>
      <c r="H89" s="54">
        <f>(BAWANA!U86+BAWANA!V86)/4000</f>
        <v>0.109</v>
      </c>
      <c r="I89" s="54"/>
      <c r="J89" s="54">
        <f t="shared" si="9"/>
        <v>0.189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</v>
      </c>
      <c r="C90" s="54"/>
      <c r="D90" s="54">
        <f t="shared" si="8"/>
        <v>0.31</v>
      </c>
      <c r="E90" s="55"/>
      <c r="F90" s="43"/>
      <c r="G90" s="54">
        <f>(BAWANA!Q87+BAWANA!R87+BAWANA!S87+BAWANA!T87)/4000</f>
        <v>0.08</v>
      </c>
      <c r="H90" s="54">
        <f>(BAWANA!U87+BAWANA!V87)/4000</f>
        <v>0.10125000000000001</v>
      </c>
      <c r="I90" s="54"/>
      <c r="J90" s="54">
        <f t="shared" si="9"/>
        <v>0.18125000000000002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</v>
      </c>
      <c r="C91" s="54"/>
      <c r="D91" s="54">
        <f t="shared" si="8"/>
        <v>0.31</v>
      </c>
      <c r="E91" s="55"/>
      <c r="F91" s="43"/>
      <c r="G91" s="54">
        <f>(BAWANA!Q88+BAWANA!R88+BAWANA!S88+BAWANA!T88)/4000</f>
        <v>0.08</v>
      </c>
      <c r="H91" s="54">
        <f>(BAWANA!U88+BAWANA!V88)/4000</f>
        <v>0.1065</v>
      </c>
      <c r="I91" s="54"/>
      <c r="J91" s="54">
        <f t="shared" si="9"/>
        <v>0.1865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</v>
      </c>
      <c r="C92" s="54"/>
      <c r="D92" s="54">
        <f t="shared" si="8"/>
        <v>0.31</v>
      </c>
      <c r="E92" s="55"/>
      <c r="F92" s="43"/>
      <c r="G92" s="54">
        <f>(BAWANA!Q89+BAWANA!R89+BAWANA!S89+BAWANA!T89)/4000</f>
        <v>0.08</v>
      </c>
      <c r="H92" s="54">
        <f>(BAWANA!U89+BAWANA!V89)/4000</f>
        <v>0.11899999999999999</v>
      </c>
      <c r="I92" s="54"/>
      <c r="J92" s="54">
        <f t="shared" si="9"/>
        <v>0.19900000000000001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</v>
      </c>
      <c r="C93" s="54"/>
      <c r="D93" s="54">
        <f t="shared" si="8"/>
        <v>0.31</v>
      </c>
      <c r="E93" s="55"/>
      <c r="F93" s="43"/>
      <c r="G93" s="54">
        <f>(BAWANA!Q90+BAWANA!R90+BAWANA!S90+BAWANA!T90)/4000</f>
        <v>0.08</v>
      </c>
      <c r="H93" s="54">
        <f>(BAWANA!U90+BAWANA!V90)/4000</f>
        <v>0.1356</v>
      </c>
      <c r="I93" s="54"/>
      <c r="J93" s="54">
        <f t="shared" si="9"/>
        <v>0.21560000000000001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</v>
      </c>
      <c r="C94" s="54"/>
      <c r="D94" s="54">
        <f t="shared" si="8"/>
        <v>0.31</v>
      </c>
      <c r="E94" s="55"/>
      <c r="F94" s="43"/>
      <c r="G94" s="54">
        <f>(BAWANA!Q91+BAWANA!R91+BAWANA!S91+BAWANA!T91)/4000</f>
        <v>0.08</v>
      </c>
      <c r="H94" s="54">
        <f>(BAWANA!U91+BAWANA!V91)/4000</f>
        <v>0.10592499999999999</v>
      </c>
      <c r="I94" s="54"/>
      <c r="J94" s="54">
        <f t="shared" si="9"/>
        <v>0.18592500000000001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</v>
      </c>
      <c r="C95" s="54"/>
      <c r="D95" s="54">
        <f t="shared" si="8"/>
        <v>0.31</v>
      </c>
      <c r="E95" s="55"/>
      <c r="F95" s="43"/>
      <c r="G95" s="54">
        <f>(BAWANA!Q92+BAWANA!R92+BAWANA!S92+BAWANA!T92)/4000</f>
        <v>0.08</v>
      </c>
      <c r="H95" s="54">
        <f>(BAWANA!U92+BAWANA!V92)/4000</f>
        <v>0.1265</v>
      </c>
      <c r="I95" s="54"/>
      <c r="J95" s="54">
        <f t="shared" si="9"/>
        <v>0.20650000000000002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</v>
      </c>
      <c r="C96" s="54"/>
      <c r="D96" s="54">
        <f t="shared" si="8"/>
        <v>0.31</v>
      </c>
      <c r="E96" s="55"/>
      <c r="F96" s="43"/>
      <c r="G96" s="54">
        <f>(BAWANA!Q93+BAWANA!R93+BAWANA!S93+BAWANA!T93)/4000</f>
        <v>0.08</v>
      </c>
      <c r="H96" s="54">
        <f>(BAWANA!U93+BAWANA!V93)/4000</f>
        <v>0.1356</v>
      </c>
      <c r="I96" s="54"/>
      <c r="J96" s="54">
        <f t="shared" si="9"/>
        <v>0.21560000000000001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</v>
      </c>
      <c r="C97" s="54"/>
      <c r="D97" s="54">
        <f t="shared" si="8"/>
        <v>0.31</v>
      </c>
      <c r="E97" s="55"/>
      <c r="F97" s="43"/>
      <c r="G97" s="54">
        <f>(BAWANA!Q94+BAWANA!R94+BAWANA!S94+BAWANA!T94)/4000</f>
        <v>0.08</v>
      </c>
      <c r="H97" s="54">
        <f>(BAWANA!U94+BAWANA!V94)/4000</f>
        <v>0.1356</v>
      </c>
      <c r="I97" s="54"/>
      <c r="J97" s="54">
        <f t="shared" si="9"/>
        <v>0.21560000000000001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</v>
      </c>
      <c r="C98" s="54"/>
      <c r="D98" s="54">
        <f t="shared" si="8"/>
        <v>0.31</v>
      </c>
      <c r="E98" s="55"/>
      <c r="F98" s="43"/>
      <c r="G98" s="54">
        <f>(BAWANA!Q95+BAWANA!R95+BAWANA!S95+BAWANA!T95)/4000</f>
        <v>0.08</v>
      </c>
      <c r="H98" s="54">
        <f>(BAWANA!U95+BAWANA!V95)/4000</f>
        <v>0.1356</v>
      </c>
      <c r="I98" s="54"/>
      <c r="J98" s="54">
        <f t="shared" si="9"/>
        <v>0.21560000000000001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</v>
      </c>
      <c r="C99" s="54"/>
      <c r="D99" s="54">
        <f t="shared" si="8"/>
        <v>0.31</v>
      </c>
      <c r="E99" s="55"/>
      <c r="F99" s="43"/>
      <c r="G99" s="54">
        <f>(BAWANA!Q96+BAWANA!R96+BAWANA!S96+BAWANA!T96)/4000</f>
        <v>0.08</v>
      </c>
      <c r="H99" s="54">
        <f>(BAWANA!U96+BAWANA!V96)/4000</f>
        <v>0.12734999999999999</v>
      </c>
      <c r="I99" s="54"/>
      <c r="J99" s="54">
        <f t="shared" si="9"/>
        <v>0.20734999999999998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</v>
      </c>
      <c r="C100" s="54"/>
      <c r="D100" s="54">
        <f t="shared" si="8"/>
        <v>0.31</v>
      </c>
      <c r="E100" s="55"/>
      <c r="F100" s="43"/>
      <c r="G100" s="54">
        <f>(BAWANA!Q97+BAWANA!R97+BAWANA!S97+BAWANA!T97)/4000</f>
        <v>0.08</v>
      </c>
      <c r="H100" s="54">
        <f>(BAWANA!U97+BAWANA!V97)/4000</f>
        <v>0.128525</v>
      </c>
      <c r="I100" s="54"/>
      <c r="J100" s="54">
        <f t="shared" si="9"/>
        <v>0.20852500000000002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</v>
      </c>
      <c r="C101" s="54"/>
      <c r="D101" s="54">
        <f t="shared" si="8"/>
        <v>0.31</v>
      </c>
      <c r="E101" s="55"/>
      <c r="F101" s="43"/>
      <c r="G101" s="54">
        <f>(BAWANA!Q98+BAWANA!R98+BAWANA!S98+BAWANA!T98)/4000</f>
        <v>0.08</v>
      </c>
      <c r="H101" s="54">
        <f>(BAWANA!U98+BAWANA!V98)/4000</f>
        <v>0.1265</v>
      </c>
      <c r="I101" s="54"/>
      <c r="J101" s="54">
        <f t="shared" si="9"/>
        <v>0.20650000000000002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21.720000000000031</v>
      </c>
      <c r="C102" s="54">
        <f t="shared" si="14"/>
        <v>0</v>
      </c>
      <c r="D102" s="54">
        <f t="shared" si="14"/>
        <v>29.399999999999988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10.4876325</v>
      </c>
      <c r="I102" s="54"/>
      <c r="J102" s="54">
        <f t="shared" si="14"/>
        <v>18.167632500000003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38.67</v>
      </c>
      <c r="I3" s="95">
        <v>0</v>
      </c>
      <c r="J3" s="95">
        <v>0</v>
      </c>
      <c r="K3" s="95">
        <v>0</v>
      </c>
      <c r="L3" s="95">
        <v>0</v>
      </c>
      <c r="M3" s="114">
        <v>1.45</v>
      </c>
      <c r="N3" s="113">
        <v>0</v>
      </c>
      <c r="O3" s="95">
        <v>-60</v>
      </c>
      <c r="P3" s="95">
        <v>-150</v>
      </c>
      <c r="Q3" s="95">
        <v>0</v>
      </c>
      <c r="R3" s="95">
        <v>0</v>
      </c>
      <c r="S3" s="114">
        <v>0</v>
      </c>
      <c r="U3" s="115">
        <v>-210</v>
      </c>
      <c r="V3" s="116">
        <v>40.119999999999997</v>
      </c>
      <c r="W3">
        <v>38.67</v>
      </c>
      <c r="X3">
        <v>-60</v>
      </c>
      <c r="Y3">
        <v>0</v>
      </c>
      <c r="Z3">
        <v>0</v>
      </c>
      <c r="AA3">
        <v>1.45</v>
      </c>
      <c r="AB3">
        <v>-150</v>
      </c>
    </row>
    <row r="4" spans="1:28">
      <c r="B4" t="s">
        <v>263</v>
      </c>
      <c r="G4" t="s">
        <v>46</v>
      </c>
      <c r="H4" s="115">
        <v>14.5</v>
      </c>
      <c r="I4" s="88">
        <v>0</v>
      </c>
      <c r="J4" s="88">
        <v>0</v>
      </c>
      <c r="K4" s="88">
        <v>0</v>
      </c>
      <c r="L4" s="88">
        <v>0</v>
      </c>
      <c r="M4" s="116">
        <v>2.8</v>
      </c>
      <c r="N4" s="115">
        <v>0</v>
      </c>
      <c r="O4" s="88">
        <v>-80</v>
      </c>
      <c r="P4" s="88">
        <v>-150</v>
      </c>
      <c r="Q4" s="88">
        <v>0</v>
      </c>
      <c r="R4" s="88">
        <v>0</v>
      </c>
      <c r="S4" s="116">
        <v>0</v>
      </c>
      <c r="U4" s="115">
        <v>-230</v>
      </c>
      <c r="V4" s="116">
        <v>17.3</v>
      </c>
      <c r="W4">
        <v>14.5</v>
      </c>
      <c r="X4">
        <v>-80</v>
      </c>
      <c r="Y4">
        <v>0</v>
      </c>
      <c r="Z4">
        <v>0</v>
      </c>
      <c r="AA4">
        <v>2.8</v>
      </c>
      <c r="AB4">
        <v>-150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-24</v>
      </c>
      <c r="O5" s="88">
        <v>-110</v>
      </c>
      <c r="P5" s="88">
        <v>-150</v>
      </c>
      <c r="Q5" s="88">
        <v>0</v>
      </c>
      <c r="R5" s="88">
        <v>0</v>
      </c>
      <c r="S5" s="116">
        <v>0</v>
      </c>
      <c r="U5" s="115">
        <v>-284</v>
      </c>
      <c r="V5" s="116">
        <v>0</v>
      </c>
      <c r="W5">
        <v>-24</v>
      </c>
      <c r="X5">
        <v>-110</v>
      </c>
      <c r="Y5">
        <v>0</v>
      </c>
      <c r="Z5">
        <v>0</v>
      </c>
      <c r="AA5">
        <v>0</v>
      </c>
      <c r="AB5">
        <v>-150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-55</v>
      </c>
      <c r="O6" s="88">
        <v>-120</v>
      </c>
      <c r="P6" s="88">
        <v>-150</v>
      </c>
      <c r="Q6" s="88">
        <v>0</v>
      </c>
      <c r="R6" s="88">
        <v>0</v>
      </c>
      <c r="S6" s="116">
        <v>0</v>
      </c>
      <c r="U6" s="115">
        <v>-325</v>
      </c>
      <c r="V6" s="116">
        <v>0</v>
      </c>
      <c r="W6">
        <v>-55</v>
      </c>
      <c r="X6">
        <v>-120</v>
      </c>
      <c r="Y6">
        <v>0</v>
      </c>
      <c r="Z6">
        <v>0</v>
      </c>
      <c r="AA6">
        <v>0</v>
      </c>
      <c r="AB6">
        <v>-150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-95</v>
      </c>
      <c r="O7" s="88">
        <v>-170</v>
      </c>
      <c r="P7" s="88">
        <v>-160</v>
      </c>
      <c r="Q7" s="88">
        <v>0</v>
      </c>
      <c r="R7" s="88">
        <v>0</v>
      </c>
      <c r="S7" s="116">
        <v>0</v>
      </c>
      <c r="U7" s="115">
        <v>-425</v>
      </c>
      <c r="V7" s="116">
        <v>0</v>
      </c>
      <c r="W7">
        <v>-95</v>
      </c>
      <c r="X7">
        <v>-170</v>
      </c>
      <c r="Y7">
        <v>0</v>
      </c>
      <c r="Z7">
        <v>0</v>
      </c>
      <c r="AA7">
        <v>0</v>
      </c>
      <c r="AB7">
        <v>-160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-165</v>
      </c>
      <c r="O8" s="88">
        <v>-190</v>
      </c>
      <c r="P8" s="88">
        <v>-160</v>
      </c>
      <c r="Q8" s="88">
        <v>0</v>
      </c>
      <c r="R8" s="88">
        <v>0</v>
      </c>
      <c r="S8" s="116">
        <v>0</v>
      </c>
      <c r="U8" s="115">
        <v>-515</v>
      </c>
      <c r="V8" s="116">
        <v>0</v>
      </c>
      <c r="W8">
        <v>-165</v>
      </c>
      <c r="X8">
        <v>-190</v>
      </c>
      <c r="Y8">
        <v>0</v>
      </c>
      <c r="Z8">
        <v>0</v>
      </c>
      <c r="AA8">
        <v>0</v>
      </c>
      <c r="AB8">
        <v>-160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-222</v>
      </c>
      <c r="O9" s="88">
        <v>-260</v>
      </c>
      <c r="P9" s="88">
        <v>-235</v>
      </c>
      <c r="Q9" s="88">
        <v>0</v>
      </c>
      <c r="R9" s="88">
        <v>0</v>
      </c>
      <c r="S9" s="116">
        <v>0</v>
      </c>
      <c r="U9" s="115">
        <v>-717</v>
      </c>
      <c r="V9" s="116">
        <v>0</v>
      </c>
      <c r="W9">
        <v>-222</v>
      </c>
      <c r="X9">
        <v>-260</v>
      </c>
      <c r="Y9">
        <v>0</v>
      </c>
      <c r="Z9">
        <v>0</v>
      </c>
      <c r="AA9">
        <v>0</v>
      </c>
      <c r="AB9">
        <v>-235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-229</v>
      </c>
      <c r="O10" s="88">
        <v>-260</v>
      </c>
      <c r="P10" s="88">
        <v>-190</v>
      </c>
      <c r="Q10" s="88">
        <v>0</v>
      </c>
      <c r="R10" s="88">
        <v>0</v>
      </c>
      <c r="S10" s="116">
        <v>0</v>
      </c>
      <c r="U10" s="115">
        <v>-679</v>
      </c>
      <c r="V10" s="116">
        <v>0</v>
      </c>
      <c r="W10">
        <v>-229</v>
      </c>
      <c r="X10">
        <v>-260</v>
      </c>
      <c r="Y10">
        <v>0</v>
      </c>
      <c r="Z10">
        <v>0</v>
      </c>
      <c r="AA10">
        <v>0</v>
      </c>
      <c r="AB10">
        <v>-190</v>
      </c>
    </row>
    <row r="11" spans="1:28">
      <c r="G11" t="s">
        <v>53</v>
      </c>
      <c r="H11" s="115">
        <v>62.84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-260</v>
      </c>
      <c r="P11" s="88">
        <v>-155</v>
      </c>
      <c r="Q11" s="88">
        <v>0</v>
      </c>
      <c r="R11" s="88">
        <v>0</v>
      </c>
      <c r="S11" s="116">
        <v>0</v>
      </c>
      <c r="U11" s="115">
        <v>-415</v>
      </c>
      <c r="V11" s="116">
        <v>62.84</v>
      </c>
      <c r="W11">
        <v>62.84</v>
      </c>
      <c r="X11">
        <v>-260</v>
      </c>
      <c r="Y11">
        <v>0</v>
      </c>
      <c r="Z11">
        <v>0</v>
      </c>
      <c r="AA11">
        <v>0</v>
      </c>
      <c r="AB11">
        <v>-155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-260</v>
      </c>
      <c r="P12" s="88">
        <v>-155</v>
      </c>
      <c r="Q12" s="88">
        <v>0</v>
      </c>
      <c r="R12" s="88">
        <v>0</v>
      </c>
      <c r="S12" s="116">
        <v>0</v>
      </c>
      <c r="U12" s="115">
        <v>-415</v>
      </c>
      <c r="V12" s="116">
        <v>0</v>
      </c>
      <c r="W12">
        <v>0</v>
      </c>
      <c r="X12">
        <v>-260</v>
      </c>
      <c r="Y12">
        <v>0</v>
      </c>
      <c r="Z12">
        <v>0</v>
      </c>
      <c r="AA12">
        <v>0</v>
      </c>
      <c r="AB12">
        <v>-155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-260</v>
      </c>
      <c r="P13" s="88">
        <v>-200</v>
      </c>
      <c r="Q13" s="88">
        <v>0</v>
      </c>
      <c r="R13" s="88">
        <v>0</v>
      </c>
      <c r="S13" s="116">
        <v>0</v>
      </c>
      <c r="U13" s="115">
        <v>-460</v>
      </c>
      <c r="V13" s="116">
        <v>0</v>
      </c>
      <c r="W13">
        <v>0</v>
      </c>
      <c r="X13">
        <v>-260</v>
      </c>
      <c r="Y13">
        <v>0</v>
      </c>
      <c r="Z13">
        <v>0</v>
      </c>
      <c r="AA13">
        <v>0</v>
      </c>
      <c r="AB13">
        <v>-200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-87</v>
      </c>
      <c r="O14" s="88">
        <v>-250</v>
      </c>
      <c r="P14" s="88">
        <v>-145</v>
      </c>
      <c r="Q14" s="88">
        <v>0</v>
      </c>
      <c r="R14" s="88">
        <v>0</v>
      </c>
      <c r="S14" s="116">
        <v>0</v>
      </c>
      <c r="U14" s="115">
        <v>-482</v>
      </c>
      <c r="V14" s="116">
        <v>0</v>
      </c>
      <c r="W14">
        <v>-87</v>
      </c>
      <c r="X14">
        <v>-250</v>
      </c>
      <c r="Y14">
        <v>0</v>
      </c>
      <c r="Z14">
        <v>0</v>
      </c>
      <c r="AA14">
        <v>0</v>
      </c>
      <c r="AB14">
        <v>-145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-63</v>
      </c>
      <c r="O15" s="88">
        <v>-120</v>
      </c>
      <c r="P15" s="88">
        <v>-145</v>
      </c>
      <c r="Q15" s="88">
        <v>0</v>
      </c>
      <c r="R15" s="88">
        <v>0</v>
      </c>
      <c r="S15" s="116">
        <v>0</v>
      </c>
      <c r="U15" s="115">
        <v>-328</v>
      </c>
      <c r="V15" s="116">
        <v>0</v>
      </c>
      <c r="W15">
        <v>-63</v>
      </c>
      <c r="X15">
        <v>-120</v>
      </c>
      <c r="Y15">
        <v>0</v>
      </c>
      <c r="Z15">
        <v>0</v>
      </c>
      <c r="AA15">
        <v>0</v>
      </c>
      <c r="AB15">
        <v>-145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-77</v>
      </c>
      <c r="O16" s="88">
        <v>-100</v>
      </c>
      <c r="P16" s="88">
        <v>-100</v>
      </c>
      <c r="Q16" s="88">
        <v>0</v>
      </c>
      <c r="R16" s="88">
        <v>0</v>
      </c>
      <c r="S16" s="116">
        <v>0</v>
      </c>
      <c r="U16" s="115">
        <v>-277</v>
      </c>
      <c r="V16" s="116">
        <v>0</v>
      </c>
      <c r="W16">
        <v>-77</v>
      </c>
      <c r="X16">
        <v>-100</v>
      </c>
      <c r="Y16">
        <v>0</v>
      </c>
      <c r="Z16">
        <v>0</v>
      </c>
      <c r="AA16">
        <v>0</v>
      </c>
      <c r="AB16">
        <v>-100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-147</v>
      </c>
      <c r="O17" s="88">
        <v>-115</v>
      </c>
      <c r="P17" s="88">
        <v>-140</v>
      </c>
      <c r="Q17" s="88">
        <v>0</v>
      </c>
      <c r="R17" s="88">
        <v>0</v>
      </c>
      <c r="S17" s="116">
        <v>0</v>
      </c>
      <c r="U17" s="115">
        <v>-402</v>
      </c>
      <c r="V17" s="116">
        <v>0</v>
      </c>
      <c r="W17">
        <v>-147</v>
      </c>
      <c r="X17">
        <v>-115</v>
      </c>
      <c r="Y17">
        <v>0</v>
      </c>
      <c r="Z17">
        <v>0</v>
      </c>
      <c r="AA17">
        <v>0</v>
      </c>
      <c r="AB17">
        <v>-140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1.93</v>
      </c>
      <c r="N18" s="115">
        <v>-132</v>
      </c>
      <c r="O18" s="88">
        <v>-128</v>
      </c>
      <c r="P18" s="88">
        <v>-100</v>
      </c>
      <c r="Q18" s="88">
        <v>0</v>
      </c>
      <c r="R18" s="88">
        <v>0</v>
      </c>
      <c r="S18" s="116">
        <v>0</v>
      </c>
      <c r="U18" s="115">
        <v>-360</v>
      </c>
      <c r="V18" s="116">
        <v>1.93</v>
      </c>
      <c r="W18">
        <v>-132</v>
      </c>
      <c r="X18">
        <v>-128</v>
      </c>
      <c r="Y18">
        <v>0</v>
      </c>
      <c r="Z18">
        <v>0</v>
      </c>
      <c r="AA18">
        <v>1.93</v>
      </c>
      <c r="AB18">
        <v>-100</v>
      </c>
    </row>
    <row r="19" spans="7:28">
      <c r="G19" t="s">
        <v>61</v>
      </c>
      <c r="H19" s="115">
        <v>63.8</v>
      </c>
      <c r="I19" s="88">
        <v>0</v>
      </c>
      <c r="J19" s="88">
        <v>0</v>
      </c>
      <c r="K19" s="88">
        <v>0</v>
      </c>
      <c r="L19" s="88">
        <v>0</v>
      </c>
      <c r="M19" s="116">
        <v>2.42</v>
      </c>
      <c r="N19" s="115">
        <v>0</v>
      </c>
      <c r="O19" s="88">
        <v>-145</v>
      </c>
      <c r="P19" s="88">
        <v>-135</v>
      </c>
      <c r="Q19" s="88">
        <v>0</v>
      </c>
      <c r="R19" s="88">
        <v>0</v>
      </c>
      <c r="S19" s="116">
        <v>0</v>
      </c>
      <c r="U19" s="115">
        <v>-280</v>
      </c>
      <c r="V19" s="116">
        <v>66.22</v>
      </c>
      <c r="W19">
        <v>63.8</v>
      </c>
      <c r="X19">
        <v>-145</v>
      </c>
      <c r="Y19">
        <v>0</v>
      </c>
      <c r="Z19">
        <v>0</v>
      </c>
      <c r="AA19">
        <v>2.42</v>
      </c>
      <c r="AB19">
        <v>-135</v>
      </c>
    </row>
    <row r="20" spans="7:28">
      <c r="G20" t="s">
        <v>62</v>
      </c>
      <c r="H20" s="115">
        <v>64.77</v>
      </c>
      <c r="I20" s="88">
        <v>0</v>
      </c>
      <c r="J20" s="88">
        <v>0</v>
      </c>
      <c r="K20" s="88">
        <v>0</v>
      </c>
      <c r="L20" s="88">
        <v>0</v>
      </c>
      <c r="M20" s="116">
        <v>1.74</v>
      </c>
      <c r="N20" s="115">
        <v>0</v>
      </c>
      <c r="O20" s="88">
        <v>-143</v>
      </c>
      <c r="P20" s="88">
        <v>-100</v>
      </c>
      <c r="Q20" s="88">
        <v>-20</v>
      </c>
      <c r="R20" s="88">
        <v>0</v>
      </c>
      <c r="S20" s="116">
        <v>0</v>
      </c>
      <c r="U20" s="115">
        <v>-263</v>
      </c>
      <c r="V20" s="116">
        <v>66.510000000000005</v>
      </c>
      <c r="W20">
        <v>64.77</v>
      </c>
      <c r="X20">
        <v>-143</v>
      </c>
      <c r="Y20">
        <v>0</v>
      </c>
      <c r="Z20">
        <v>-20</v>
      </c>
      <c r="AA20">
        <v>1.74</v>
      </c>
      <c r="AB20">
        <v>-100</v>
      </c>
    </row>
    <row r="21" spans="7:28">
      <c r="G21" t="s">
        <v>63</v>
      </c>
      <c r="H21" s="115">
        <v>36.729999999999997</v>
      </c>
      <c r="I21" s="88">
        <v>0</v>
      </c>
      <c r="J21" s="88">
        <v>0</v>
      </c>
      <c r="K21" s="88">
        <v>0</v>
      </c>
      <c r="L21" s="88">
        <v>0</v>
      </c>
      <c r="M21" s="116">
        <v>3.19</v>
      </c>
      <c r="N21" s="115">
        <v>0</v>
      </c>
      <c r="O21" s="88">
        <v>-128</v>
      </c>
      <c r="P21" s="88">
        <v>-75</v>
      </c>
      <c r="Q21" s="88">
        <v>0</v>
      </c>
      <c r="R21" s="88">
        <v>0</v>
      </c>
      <c r="S21" s="116">
        <v>0</v>
      </c>
      <c r="U21" s="115">
        <v>-203</v>
      </c>
      <c r="V21" s="116">
        <v>39.92</v>
      </c>
      <c r="W21">
        <v>36.729999999999997</v>
      </c>
      <c r="X21">
        <v>-128</v>
      </c>
      <c r="Y21">
        <v>0</v>
      </c>
      <c r="Z21">
        <v>0</v>
      </c>
      <c r="AA21">
        <v>3.19</v>
      </c>
      <c r="AB21">
        <v>-75</v>
      </c>
    </row>
    <row r="22" spans="7:28">
      <c r="G22" t="s">
        <v>64</v>
      </c>
      <c r="H22" s="115">
        <v>46.4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-171</v>
      </c>
      <c r="P22" s="88">
        <v>-75</v>
      </c>
      <c r="Q22" s="88">
        <v>0</v>
      </c>
      <c r="R22" s="88">
        <v>0</v>
      </c>
      <c r="S22" s="116">
        <v>0</v>
      </c>
      <c r="U22" s="115">
        <v>-246</v>
      </c>
      <c r="V22" s="116">
        <v>46.4</v>
      </c>
      <c r="W22">
        <v>46.4</v>
      </c>
      <c r="X22">
        <v>-171</v>
      </c>
      <c r="Y22">
        <v>0</v>
      </c>
      <c r="Z22">
        <v>0</v>
      </c>
      <c r="AA22">
        <v>0</v>
      </c>
      <c r="AB22">
        <v>-75</v>
      </c>
    </row>
    <row r="23" spans="7:28">
      <c r="G23" t="s">
        <v>65</v>
      </c>
      <c r="H23" s="115">
        <v>58.01</v>
      </c>
      <c r="I23" s="88">
        <v>0</v>
      </c>
      <c r="J23" s="88">
        <v>0</v>
      </c>
      <c r="K23" s="88">
        <v>0</v>
      </c>
      <c r="L23" s="88">
        <v>0</v>
      </c>
      <c r="M23" s="116">
        <v>1.64</v>
      </c>
      <c r="N23" s="115">
        <v>0</v>
      </c>
      <c r="O23" s="88">
        <v>-145</v>
      </c>
      <c r="P23" s="88">
        <v>-75</v>
      </c>
      <c r="Q23" s="88">
        <v>0</v>
      </c>
      <c r="R23" s="88">
        <v>0</v>
      </c>
      <c r="S23" s="116">
        <v>0</v>
      </c>
      <c r="U23" s="115">
        <v>-220</v>
      </c>
      <c r="V23" s="116">
        <v>59.65</v>
      </c>
      <c r="W23">
        <v>58.01</v>
      </c>
      <c r="X23">
        <v>-145</v>
      </c>
      <c r="Y23">
        <v>0</v>
      </c>
      <c r="Z23">
        <v>0</v>
      </c>
      <c r="AA23">
        <v>1.64</v>
      </c>
      <c r="AB23">
        <v>-75</v>
      </c>
    </row>
    <row r="24" spans="7:28">
      <c r="G24" t="s">
        <v>66</v>
      </c>
      <c r="H24" s="115">
        <v>47.37</v>
      </c>
      <c r="I24" s="88">
        <v>0</v>
      </c>
      <c r="J24" s="88">
        <v>0</v>
      </c>
      <c r="K24" s="88">
        <v>0</v>
      </c>
      <c r="L24" s="88">
        <v>0</v>
      </c>
      <c r="M24" s="116">
        <v>0.77</v>
      </c>
      <c r="N24" s="115">
        <v>0</v>
      </c>
      <c r="O24" s="88">
        <v>-140</v>
      </c>
      <c r="P24" s="88">
        <v>-75</v>
      </c>
      <c r="Q24" s="88">
        <v>0</v>
      </c>
      <c r="R24" s="88">
        <v>0</v>
      </c>
      <c r="S24" s="116">
        <v>0</v>
      </c>
      <c r="U24" s="115">
        <v>-215</v>
      </c>
      <c r="V24" s="116">
        <v>48.14</v>
      </c>
      <c r="W24">
        <v>47.37</v>
      </c>
      <c r="X24">
        <v>-140</v>
      </c>
      <c r="Y24">
        <v>0</v>
      </c>
      <c r="Z24">
        <v>0</v>
      </c>
      <c r="AA24">
        <v>0.77</v>
      </c>
      <c r="AB24">
        <v>-75</v>
      </c>
    </row>
    <row r="25" spans="7:28">
      <c r="G25" t="s">
        <v>67</v>
      </c>
      <c r="H25" s="115">
        <v>7.73</v>
      </c>
      <c r="I25" s="88">
        <v>0</v>
      </c>
      <c r="J25" s="88">
        <v>0</v>
      </c>
      <c r="K25" s="88">
        <v>0</v>
      </c>
      <c r="L25" s="88">
        <v>0</v>
      </c>
      <c r="M25" s="116">
        <v>2.61</v>
      </c>
      <c r="N25" s="115">
        <v>0</v>
      </c>
      <c r="O25" s="88">
        <v>-135</v>
      </c>
      <c r="P25" s="88">
        <v>-125</v>
      </c>
      <c r="Q25" s="88">
        <v>-45</v>
      </c>
      <c r="R25" s="88">
        <v>0</v>
      </c>
      <c r="S25" s="116">
        <v>0</v>
      </c>
      <c r="U25" s="115">
        <v>-305</v>
      </c>
      <c r="V25" s="116">
        <v>10.34</v>
      </c>
      <c r="W25">
        <v>7.73</v>
      </c>
      <c r="X25">
        <v>-135</v>
      </c>
      <c r="Y25">
        <v>0</v>
      </c>
      <c r="Z25">
        <v>-45</v>
      </c>
      <c r="AA25">
        <v>2.61</v>
      </c>
      <c r="AB25">
        <v>-125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-29</v>
      </c>
      <c r="O26" s="88">
        <v>-142</v>
      </c>
      <c r="P26" s="88">
        <v>-75</v>
      </c>
      <c r="Q26" s="88">
        <v>-10</v>
      </c>
      <c r="R26" s="88">
        <v>0</v>
      </c>
      <c r="S26" s="116">
        <v>0</v>
      </c>
      <c r="U26" s="115">
        <v>-256</v>
      </c>
      <c r="V26" s="116">
        <v>0</v>
      </c>
      <c r="W26">
        <v>-29</v>
      </c>
      <c r="X26">
        <v>-142</v>
      </c>
      <c r="Y26">
        <v>0</v>
      </c>
      <c r="Z26">
        <v>-10</v>
      </c>
      <c r="AA26">
        <v>0</v>
      </c>
      <c r="AB26">
        <v>-75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-150</v>
      </c>
      <c r="P27" s="88">
        <v>-90</v>
      </c>
      <c r="Q27" s="88">
        <v>-10</v>
      </c>
      <c r="R27" s="88">
        <v>0</v>
      </c>
      <c r="S27" s="116">
        <v>0</v>
      </c>
      <c r="U27" s="115">
        <v>-250</v>
      </c>
      <c r="V27" s="116">
        <v>0</v>
      </c>
      <c r="W27">
        <v>0</v>
      </c>
      <c r="X27">
        <v>-150</v>
      </c>
      <c r="Y27">
        <v>0</v>
      </c>
      <c r="Z27">
        <v>-10</v>
      </c>
      <c r="AA27">
        <v>0</v>
      </c>
      <c r="AB27">
        <v>-90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1.84</v>
      </c>
      <c r="N28" s="115">
        <v>0</v>
      </c>
      <c r="O28" s="88">
        <v>-108</v>
      </c>
      <c r="P28" s="88">
        <v>-40</v>
      </c>
      <c r="Q28" s="88">
        <v>-10</v>
      </c>
      <c r="R28" s="88">
        <v>0</v>
      </c>
      <c r="S28" s="116">
        <v>0</v>
      </c>
      <c r="U28" s="115">
        <v>-158</v>
      </c>
      <c r="V28" s="116">
        <v>1.84</v>
      </c>
      <c r="W28">
        <v>0</v>
      </c>
      <c r="X28">
        <v>-108</v>
      </c>
      <c r="Y28">
        <v>0</v>
      </c>
      <c r="Z28">
        <v>-10</v>
      </c>
      <c r="AA28">
        <v>1.84</v>
      </c>
      <c r="AB28">
        <v>-40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-100</v>
      </c>
      <c r="P29" s="88">
        <v>-90</v>
      </c>
      <c r="Q29" s="88">
        <v>-10</v>
      </c>
      <c r="R29" s="88">
        <v>0</v>
      </c>
      <c r="S29" s="116">
        <v>0</v>
      </c>
      <c r="U29" s="115">
        <v>-200</v>
      </c>
      <c r="V29" s="116">
        <v>0</v>
      </c>
      <c r="W29">
        <v>0</v>
      </c>
      <c r="X29">
        <v>-100</v>
      </c>
      <c r="Y29">
        <v>0</v>
      </c>
      <c r="Z29">
        <v>-10</v>
      </c>
      <c r="AA29">
        <v>0</v>
      </c>
      <c r="AB29">
        <v>-90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1.84</v>
      </c>
      <c r="N30" s="115">
        <v>0</v>
      </c>
      <c r="O30" s="88">
        <v>-135</v>
      </c>
      <c r="P30" s="88">
        <v>-30</v>
      </c>
      <c r="Q30" s="88">
        <v>-40</v>
      </c>
      <c r="R30" s="88">
        <v>0</v>
      </c>
      <c r="S30" s="116">
        <v>0</v>
      </c>
      <c r="U30" s="115">
        <v>-205</v>
      </c>
      <c r="V30" s="116">
        <v>1.84</v>
      </c>
      <c r="W30">
        <v>0</v>
      </c>
      <c r="X30">
        <v>-135</v>
      </c>
      <c r="Y30">
        <v>0</v>
      </c>
      <c r="Z30">
        <v>-40</v>
      </c>
      <c r="AA30">
        <v>1.84</v>
      </c>
      <c r="AB30">
        <v>-30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1.1599999999999999</v>
      </c>
      <c r="N31" s="115">
        <v>-116</v>
      </c>
      <c r="O31" s="88">
        <v>-135</v>
      </c>
      <c r="P31" s="88">
        <v>-70</v>
      </c>
      <c r="Q31" s="88">
        <v>-35</v>
      </c>
      <c r="R31" s="88">
        <v>0</v>
      </c>
      <c r="S31" s="116">
        <v>0</v>
      </c>
      <c r="U31" s="115">
        <v>-356</v>
      </c>
      <c r="V31" s="116">
        <v>1.1599999999999999</v>
      </c>
      <c r="W31">
        <v>-116</v>
      </c>
      <c r="X31">
        <v>-135</v>
      </c>
      <c r="Y31">
        <v>0</v>
      </c>
      <c r="Z31">
        <v>-35</v>
      </c>
      <c r="AA31">
        <v>1.1599999999999999</v>
      </c>
      <c r="AB31">
        <v>-70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2.5099999999999998</v>
      </c>
      <c r="N32" s="115">
        <v>-157</v>
      </c>
      <c r="O32" s="88">
        <v>-135</v>
      </c>
      <c r="P32" s="88">
        <v>-20</v>
      </c>
      <c r="Q32" s="88">
        <v>-35</v>
      </c>
      <c r="R32" s="88">
        <v>0</v>
      </c>
      <c r="S32" s="116">
        <v>0</v>
      </c>
      <c r="U32" s="115">
        <v>-347</v>
      </c>
      <c r="V32" s="116">
        <v>2.5099999999999998</v>
      </c>
      <c r="W32">
        <v>-157</v>
      </c>
      <c r="X32">
        <v>-135</v>
      </c>
      <c r="Y32">
        <v>0</v>
      </c>
      <c r="Z32">
        <v>-35</v>
      </c>
      <c r="AA32">
        <v>2.5099999999999998</v>
      </c>
      <c r="AB32">
        <v>-20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1.93</v>
      </c>
      <c r="M33" s="116">
        <v>1.1599999999999999</v>
      </c>
      <c r="N33" s="115">
        <v>-177.44</v>
      </c>
      <c r="O33" s="88">
        <v>-135</v>
      </c>
      <c r="P33" s="88">
        <v>-75</v>
      </c>
      <c r="Q33" s="88">
        <v>0</v>
      </c>
      <c r="R33" s="88">
        <v>0</v>
      </c>
      <c r="S33" s="116">
        <v>0</v>
      </c>
      <c r="U33" s="115">
        <v>-387.44</v>
      </c>
      <c r="V33" s="116">
        <v>3.09</v>
      </c>
      <c r="W33">
        <v>-177.44</v>
      </c>
      <c r="X33">
        <v>-135</v>
      </c>
      <c r="Y33">
        <v>1.93</v>
      </c>
      <c r="Z33">
        <v>0</v>
      </c>
      <c r="AA33">
        <v>1.1599999999999999</v>
      </c>
      <c r="AB33">
        <v>-75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1.93</v>
      </c>
      <c r="M34" s="116">
        <v>2.0299999999999998</v>
      </c>
      <c r="N34" s="115">
        <v>-173.41</v>
      </c>
      <c r="O34" s="88">
        <v>-150</v>
      </c>
      <c r="P34" s="88">
        <v>-75</v>
      </c>
      <c r="Q34" s="88">
        <v>0</v>
      </c>
      <c r="R34" s="88">
        <v>0</v>
      </c>
      <c r="S34" s="116">
        <v>0</v>
      </c>
      <c r="U34" s="115">
        <v>-398.41</v>
      </c>
      <c r="V34" s="116">
        <v>3.96</v>
      </c>
      <c r="W34">
        <v>-173.41</v>
      </c>
      <c r="X34">
        <v>-150</v>
      </c>
      <c r="Y34">
        <v>1.93</v>
      </c>
      <c r="Z34">
        <v>0</v>
      </c>
      <c r="AA34">
        <v>2.0299999999999998</v>
      </c>
      <c r="AB34">
        <v>-75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1.93</v>
      </c>
      <c r="M35" s="116">
        <v>2.52</v>
      </c>
      <c r="N35" s="115">
        <v>-99.29</v>
      </c>
      <c r="O35" s="88">
        <v>-120</v>
      </c>
      <c r="P35" s="88">
        <v>-75</v>
      </c>
      <c r="Q35" s="88">
        <v>0</v>
      </c>
      <c r="R35" s="88">
        <v>0</v>
      </c>
      <c r="S35" s="116">
        <v>0</v>
      </c>
      <c r="U35" s="115">
        <v>-294.29000000000002</v>
      </c>
      <c r="V35" s="116">
        <v>4.45</v>
      </c>
      <c r="W35">
        <v>-99.29</v>
      </c>
      <c r="X35">
        <v>-120</v>
      </c>
      <c r="Y35">
        <v>1.93</v>
      </c>
      <c r="Z35">
        <v>0</v>
      </c>
      <c r="AA35">
        <v>2.52</v>
      </c>
      <c r="AB35">
        <v>-75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0.97</v>
      </c>
      <c r="M36" s="116">
        <v>1.54</v>
      </c>
      <c r="N36" s="115">
        <v>-90.8</v>
      </c>
      <c r="O36" s="88">
        <v>-85</v>
      </c>
      <c r="P36" s="88">
        <v>-50</v>
      </c>
      <c r="Q36" s="88">
        <v>0</v>
      </c>
      <c r="R36" s="88">
        <v>0</v>
      </c>
      <c r="S36" s="116">
        <v>0</v>
      </c>
      <c r="U36" s="115">
        <v>-225.8</v>
      </c>
      <c r="V36" s="116">
        <v>2.5099999999999998</v>
      </c>
      <c r="W36">
        <v>-90.8</v>
      </c>
      <c r="X36">
        <v>-85</v>
      </c>
      <c r="Y36">
        <v>0.97</v>
      </c>
      <c r="Z36">
        <v>0</v>
      </c>
      <c r="AA36">
        <v>1.54</v>
      </c>
      <c r="AB36">
        <v>-50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3.87</v>
      </c>
      <c r="M37" s="116">
        <v>2.2200000000000002</v>
      </c>
      <c r="N37" s="115">
        <v>-38</v>
      </c>
      <c r="O37" s="88">
        <v>-110</v>
      </c>
      <c r="P37" s="88">
        <v>-130</v>
      </c>
      <c r="Q37" s="88">
        <v>0</v>
      </c>
      <c r="R37" s="88">
        <v>0</v>
      </c>
      <c r="S37" s="116">
        <v>0</v>
      </c>
      <c r="U37" s="115">
        <v>-278</v>
      </c>
      <c r="V37" s="116">
        <v>6.09</v>
      </c>
      <c r="W37">
        <v>-38</v>
      </c>
      <c r="X37">
        <v>-110</v>
      </c>
      <c r="Y37">
        <v>3.87</v>
      </c>
      <c r="Z37">
        <v>0</v>
      </c>
      <c r="AA37">
        <v>2.2200000000000002</v>
      </c>
      <c r="AB37">
        <v>-130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2.0299999999999998</v>
      </c>
      <c r="N38" s="115">
        <v>-13</v>
      </c>
      <c r="O38" s="88">
        <v>-110</v>
      </c>
      <c r="P38" s="88">
        <v>-70</v>
      </c>
      <c r="Q38" s="88">
        <v>0</v>
      </c>
      <c r="R38" s="88">
        <v>0</v>
      </c>
      <c r="S38" s="116">
        <v>0</v>
      </c>
      <c r="U38" s="115">
        <v>-193</v>
      </c>
      <c r="V38" s="116">
        <v>2.0299999999999998</v>
      </c>
      <c r="W38">
        <v>-13</v>
      </c>
      <c r="X38">
        <v>-110</v>
      </c>
      <c r="Y38">
        <v>0</v>
      </c>
      <c r="Z38">
        <v>0</v>
      </c>
      <c r="AA38">
        <v>2.0299999999999998</v>
      </c>
      <c r="AB38">
        <v>-70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5.7</v>
      </c>
      <c r="N39" s="115">
        <v>-39</v>
      </c>
      <c r="O39" s="88">
        <v>-80</v>
      </c>
      <c r="P39" s="88">
        <v>-90</v>
      </c>
      <c r="Q39" s="88">
        <v>0</v>
      </c>
      <c r="R39" s="88">
        <v>0</v>
      </c>
      <c r="S39" s="116">
        <v>0</v>
      </c>
      <c r="U39" s="115">
        <v>-209</v>
      </c>
      <c r="V39" s="116">
        <v>5.7</v>
      </c>
      <c r="W39">
        <v>-39</v>
      </c>
      <c r="X39">
        <v>-80</v>
      </c>
      <c r="Y39">
        <v>0</v>
      </c>
      <c r="Z39">
        <v>0</v>
      </c>
      <c r="AA39">
        <v>5.7</v>
      </c>
      <c r="AB39">
        <v>-90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6.67</v>
      </c>
      <c r="N40" s="115">
        <v>-40</v>
      </c>
      <c r="O40" s="88">
        <v>-90</v>
      </c>
      <c r="P40" s="88">
        <v>-90</v>
      </c>
      <c r="Q40" s="88">
        <v>0</v>
      </c>
      <c r="R40" s="88">
        <v>0</v>
      </c>
      <c r="S40" s="116">
        <v>0</v>
      </c>
      <c r="U40" s="115">
        <v>-220</v>
      </c>
      <c r="V40" s="116">
        <v>6.67</v>
      </c>
      <c r="W40">
        <v>-40</v>
      </c>
      <c r="X40">
        <v>-90</v>
      </c>
      <c r="Y40">
        <v>0</v>
      </c>
      <c r="Z40">
        <v>0</v>
      </c>
      <c r="AA40">
        <v>6.67</v>
      </c>
      <c r="AB40">
        <v>-90</v>
      </c>
    </row>
    <row r="41" spans="7:28">
      <c r="G41" t="s">
        <v>83</v>
      </c>
      <c r="H41" s="115">
        <v>78.3</v>
      </c>
      <c r="I41" s="88">
        <v>0</v>
      </c>
      <c r="J41" s="88">
        <v>0</v>
      </c>
      <c r="K41" s="88">
        <v>0</v>
      </c>
      <c r="L41" s="88">
        <v>0</v>
      </c>
      <c r="M41" s="116">
        <v>6.77</v>
      </c>
      <c r="N41" s="115">
        <v>0</v>
      </c>
      <c r="O41" s="88">
        <v>-100</v>
      </c>
      <c r="P41" s="88">
        <v>-50</v>
      </c>
      <c r="Q41" s="88">
        <v>0</v>
      </c>
      <c r="R41" s="88">
        <v>0</v>
      </c>
      <c r="S41" s="116">
        <v>0</v>
      </c>
      <c r="U41" s="115">
        <v>-150</v>
      </c>
      <c r="V41" s="116">
        <v>85.07</v>
      </c>
      <c r="W41">
        <v>78.3</v>
      </c>
      <c r="X41">
        <v>-100</v>
      </c>
      <c r="Y41">
        <v>0</v>
      </c>
      <c r="Z41">
        <v>0</v>
      </c>
      <c r="AA41">
        <v>6.77</v>
      </c>
      <c r="AB41">
        <v>-50</v>
      </c>
    </row>
    <row r="42" spans="7:28">
      <c r="G42" t="s">
        <v>84</v>
      </c>
      <c r="H42" s="115">
        <v>67.67</v>
      </c>
      <c r="I42" s="88">
        <v>0</v>
      </c>
      <c r="J42" s="88">
        <v>0</v>
      </c>
      <c r="K42" s="88">
        <v>0</v>
      </c>
      <c r="L42" s="88">
        <v>0</v>
      </c>
      <c r="M42" s="116">
        <v>6.86</v>
      </c>
      <c r="N42" s="115">
        <v>0</v>
      </c>
      <c r="O42" s="88">
        <v>-100</v>
      </c>
      <c r="P42" s="88">
        <v>-50</v>
      </c>
      <c r="Q42" s="88">
        <v>0</v>
      </c>
      <c r="R42" s="88">
        <v>0</v>
      </c>
      <c r="S42" s="116">
        <v>0</v>
      </c>
      <c r="U42" s="115">
        <v>-150</v>
      </c>
      <c r="V42" s="116">
        <v>74.53</v>
      </c>
      <c r="W42">
        <v>67.67</v>
      </c>
      <c r="X42">
        <v>-100</v>
      </c>
      <c r="Y42">
        <v>0</v>
      </c>
      <c r="Z42">
        <v>0</v>
      </c>
      <c r="AA42">
        <v>6.86</v>
      </c>
      <c r="AB42">
        <v>-50</v>
      </c>
    </row>
    <row r="43" spans="7:28">
      <c r="G43" t="s">
        <v>85</v>
      </c>
      <c r="H43" s="115">
        <v>10.64</v>
      </c>
      <c r="I43" s="88">
        <v>0</v>
      </c>
      <c r="J43" s="88">
        <v>0</v>
      </c>
      <c r="K43" s="88">
        <v>0</v>
      </c>
      <c r="L43" s="88">
        <v>0</v>
      </c>
      <c r="M43" s="116">
        <v>5.7</v>
      </c>
      <c r="N43" s="115">
        <v>0</v>
      </c>
      <c r="O43" s="88">
        <v>-90</v>
      </c>
      <c r="P43" s="88">
        <v>-140</v>
      </c>
      <c r="Q43" s="88">
        <v>0</v>
      </c>
      <c r="R43" s="88">
        <v>0</v>
      </c>
      <c r="S43" s="116">
        <v>0</v>
      </c>
      <c r="U43" s="115">
        <v>-230</v>
      </c>
      <c r="V43" s="116">
        <v>16.34</v>
      </c>
      <c r="W43">
        <v>10.64</v>
      </c>
      <c r="X43">
        <v>-90</v>
      </c>
      <c r="Y43">
        <v>0</v>
      </c>
      <c r="Z43">
        <v>0</v>
      </c>
      <c r="AA43">
        <v>5.7</v>
      </c>
      <c r="AB43">
        <v>-140</v>
      </c>
    </row>
    <row r="44" spans="7:28">
      <c r="G44" t="s">
        <v>86</v>
      </c>
      <c r="H44" s="115">
        <v>29.96</v>
      </c>
      <c r="I44" s="88">
        <v>0</v>
      </c>
      <c r="J44" s="88">
        <v>0</v>
      </c>
      <c r="K44" s="88">
        <v>0</v>
      </c>
      <c r="L44" s="88">
        <v>0</v>
      </c>
      <c r="M44" s="116">
        <v>6.19</v>
      </c>
      <c r="N44" s="115">
        <v>0</v>
      </c>
      <c r="O44" s="88">
        <v>-140</v>
      </c>
      <c r="P44" s="88">
        <v>-80</v>
      </c>
      <c r="Q44" s="88">
        <v>0</v>
      </c>
      <c r="R44" s="88">
        <v>0</v>
      </c>
      <c r="S44" s="116">
        <v>0</v>
      </c>
      <c r="U44" s="115">
        <v>-220</v>
      </c>
      <c r="V44" s="116">
        <v>36.15</v>
      </c>
      <c r="W44">
        <v>29.96</v>
      </c>
      <c r="X44">
        <v>-140</v>
      </c>
      <c r="Y44">
        <v>0</v>
      </c>
      <c r="Z44">
        <v>0</v>
      </c>
      <c r="AA44">
        <v>6.19</v>
      </c>
      <c r="AB44">
        <v>-80</v>
      </c>
    </row>
    <row r="45" spans="7:28">
      <c r="G45" t="s">
        <v>87</v>
      </c>
      <c r="H45" s="115">
        <v>21.27</v>
      </c>
      <c r="I45" s="88">
        <v>0</v>
      </c>
      <c r="J45" s="88">
        <v>0</v>
      </c>
      <c r="K45" s="88">
        <v>0</v>
      </c>
      <c r="L45" s="88">
        <v>0</v>
      </c>
      <c r="M45" s="116">
        <v>6.28</v>
      </c>
      <c r="N45" s="115">
        <v>0</v>
      </c>
      <c r="O45" s="88">
        <v>-100</v>
      </c>
      <c r="P45" s="88">
        <v>-80</v>
      </c>
      <c r="Q45" s="88">
        <v>0</v>
      </c>
      <c r="R45" s="88">
        <v>0</v>
      </c>
      <c r="S45" s="116">
        <v>0</v>
      </c>
      <c r="U45" s="115">
        <v>-180</v>
      </c>
      <c r="V45" s="116">
        <v>27.55</v>
      </c>
      <c r="W45">
        <v>21.27</v>
      </c>
      <c r="X45">
        <v>-100</v>
      </c>
      <c r="Y45">
        <v>0</v>
      </c>
      <c r="Z45">
        <v>0</v>
      </c>
      <c r="AA45">
        <v>6.28</v>
      </c>
      <c r="AB45">
        <v>-80</v>
      </c>
    </row>
    <row r="46" spans="7:28">
      <c r="G46" t="s">
        <v>88</v>
      </c>
      <c r="H46" s="115">
        <v>49.3</v>
      </c>
      <c r="I46" s="88">
        <v>0</v>
      </c>
      <c r="J46" s="88">
        <v>0</v>
      </c>
      <c r="K46" s="88">
        <v>0</v>
      </c>
      <c r="L46" s="88">
        <v>0</v>
      </c>
      <c r="M46" s="116">
        <v>7.64</v>
      </c>
      <c r="N46" s="115">
        <v>0</v>
      </c>
      <c r="O46" s="88">
        <v>-100</v>
      </c>
      <c r="P46" s="88">
        <v>-80</v>
      </c>
      <c r="Q46" s="88">
        <v>0</v>
      </c>
      <c r="R46" s="88">
        <v>0</v>
      </c>
      <c r="S46" s="116">
        <v>0</v>
      </c>
      <c r="U46" s="115">
        <v>-180</v>
      </c>
      <c r="V46" s="116">
        <v>56.94</v>
      </c>
      <c r="W46">
        <v>49.3</v>
      </c>
      <c r="X46">
        <v>-100</v>
      </c>
      <c r="Y46">
        <v>0</v>
      </c>
      <c r="Z46">
        <v>0</v>
      </c>
      <c r="AA46">
        <v>7.64</v>
      </c>
      <c r="AB46">
        <v>-80</v>
      </c>
    </row>
    <row r="47" spans="7:28">
      <c r="G47" t="s">
        <v>89</v>
      </c>
      <c r="H47" s="115">
        <v>25.13</v>
      </c>
      <c r="I47" s="88">
        <v>0</v>
      </c>
      <c r="J47" s="88">
        <v>0</v>
      </c>
      <c r="K47" s="88">
        <v>0</v>
      </c>
      <c r="L47" s="88">
        <v>0</v>
      </c>
      <c r="M47" s="116">
        <v>6.96</v>
      </c>
      <c r="N47" s="115">
        <v>0</v>
      </c>
      <c r="O47" s="88">
        <v>-105</v>
      </c>
      <c r="P47" s="88">
        <v>-120</v>
      </c>
      <c r="Q47" s="88">
        <v>0</v>
      </c>
      <c r="R47" s="88">
        <v>0</v>
      </c>
      <c r="S47" s="116">
        <v>0</v>
      </c>
      <c r="U47" s="115">
        <v>-225</v>
      </c>
      <c r="V47" s="116">
        <v>32.090000000000003</v>
      </c>
      <c r="W47">
        <v>25.13</v>
      </c>
      <c r="X47">
        <v>-105</v>
      </c>
      <c r="Y47">
        <v>0</v>
      </c>
      <c r="Z47">
        <v>0</v>
      </c>
      <c r="AA47">
        <v>6.96</v>
      </c>
      <c r="AB47">
        <v>-120</v>
      </c>
    </row>
    <row r="48" spans="7:28">
      <c r="G48" t="s">
        <v>90</v>
      </c>
      <c r="H48" s="115">
        <v>56.07</v>
      </c>
      <c r="I48" s="88">
        <v>0</v>
      </c>
      <c r="J48" s="88">
        <v>0</v>
      </c>
      <c r="K48" s="88">
        <v>0</v>
      </c>
      <c r="L48" s="88">
        <v>0</v>
      </c>
      <c r="M48" s="116">
        <v>6.57</v>
      </c>
      <c r="N48" s="115">
        <v>0</v>
      </c>
      <c r="O48" s="88">
        <v>-105</v>
      </c>
      <c r="P48" s="88">
        <v>-60</v>
      </c>
      <c r="Q48" s="88">
        <v>0</v>
      </c>
      <c r="R48" s="88">
        <v>0</v>
      </c>
      <c r="S48" s="116">
        <v>0</v>
      </c>
      <c r="U48" s="115">
        <v>-165</v>
      </c>
      <c r="V48" s="116">
        <v>62.64</v>
      </c>
      <c r="W48">
        <v>56.07</v>
      </c>
      <c r="X48">
        <v>-105</v>
      </c>
      <c r="Y48">
        <v>0</v>
      </c>
      <c r="Z48">
        <v>0</v>
      </c>
      <c r="AA48">
        <v>6.57</v>
      </c>
      <c r="AB48">
        <v>-60</v>
      </c>
    </row>
    <row r="49" spans="7:28">
      <c r="G49" t="s">
        <v>91</v>
      </c>
      <c r="H49" s="115">
        <v>39.64</v>
      </c>
      <c r="I49" s="88">
        <v>0</v>
      </c>
      <c r="J49" s="88">
        <v>0</v>
      </c>
      <c r="K49" s="88">
        <v>0</v>
      </c>
      <c r="L49" s="88">
        <v>14.5</v>
      </c>
      <c r="M49" s="116">
        <v>6.09</v>
      </c>
      <c r="N49" s="115">
        <v>0</v>
      </c>
      <c r="O49" s="88">
        <v>-125</v>
      </c>
      <c r="P49" s="88">
        <v>-60</v>
      </c>
      <c r="Q49" s="88">
        <v>0</v>
      </c>
      <c r="R49" s="88">
        <v>0</v>
      </c>
      <c r="S49" s="116">
        <v>0</v>
      </c>
      <c r="U49" s="115">
        <v>-185</v>
      </c>
      <c r="V49" s="116">
        <v>60.23</v>
      </c>
      <c r="W49">
        <v>39.64</v>
      </c>
      <c r="X49">
        <v>-125</v>
      </c>
      <c r="Y49">
        <v>14.5</v>
      </c>
      <c r="Z49">
        <v>0</v>
      </c>
      <c r="AA49">
        <v>6.09</v>
      </c>
      <c r="AB49">
        <v>-60</v>
      </c>
    </row>
    <row r="50" spans="7:28">
      <c r="G50" t="s">
        <v>92</v>
      </c>
      <c r="H50" s="115">
        <v>45.44</v>
      </c>
      <c r="I50" s="88">
        <v>0</v>
      </c>
      <c r="J50" s="88">
        <v>0</v>
      </c>
      <c r="K50" s="88">
        <v>0</v>
      </c>
      <c r="L50" s="88">
        <v>0</v>
      </c>
      <c r="M50" s="116">
        <v>5.7</v>
      </c>
      <c r="N50" s="115">
        <v>0</v>
      </c>
      <c r="O50" s="88">
        <v>-118</v>
      </c>
      <c r="P50" s="88">
        <v>-70</v>
      </c>
      <c r="Q50" s="88">
        <v>0</v>
      </c>
      <c r="R50" s="88">
        <v>0</v>
      </c>
      <c r="S50" s="116">
        <v>0</v>
      </c>
      <c r="U50" s="115">
        <v>-188</v>
      </c>
      <c r="V50" s="116">
        <v>51.14</v>
      </c>
      <c r="W50">
        <v>45.44</v>
      </c>
      <c r="X50">
        <v>-118</v>
      </c>
      <c r="Y50">
        <v>0</v>
      </c>
      <c r="Z50">
        <v>0</v>
      </c>
      <c r="AA50">
        <v>5.7</v>
      </c>
      <c r="AB50">
        <v>-70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10.92</v>
      </c>
      <c r="M51" s="116">
        <v>7.06</v>
      </c>
      <c r="N51" s="115">
        <v>-51</v>
      </c>
      <c r="O51" s="88">
        <v>-122</v>
      </c>
      <c r="P51" s="88">
        <v>-135</v>
      </c>
      <c r="Q51" s="88">
        <v>0</v>
      </c>
      <c r="R51" s="88">
        <v>0</v>
      </c>
      <c r="S51" s="116">
        <v>0</v>
      </c>
      <c r="U51" s="115">
        <v>-308</v>
      </c>
      <c r="V51" s="116">
        <v>17.98</v>
      </c>
      <c r="W51">
        <v>-51</v>
      </c>
      <c r="X51">
        <v>-122</v>
      </c>
      <c r="Y51">
        <v>10.92</v>
      </c>
      <c r="Z51">
        <v>0</v>
      </c>
      <c r="AA51">
        <v>7.06</v>
      </c>
      <c r="AB51">
        <v>-135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10.92</v>
      </c>
      <c r="M52" s="116">
        <v>6.38</v>
      </c>
      <c r="N52" s="115">
        <v>-14</v>
      </c>
      <c r="O52" s="88">
        <v>-80</v>
      </c>
      <c r="P52" s="88">
        <v>-60</v>
      </c>
      <c r="Q52" s="88">
        <v>0</v>
      </c>
      <c r="R52" s="88">
        <v>0</v>
      </c>
      <c r="S52" s="116">
        <v>0</v>
      </c>
      <c r="U52" s="115">
        <v>-154</v>
      </c>
      <c r="V52" s="116">
        <v>17.3</v>
      </c>
      <c r="W52">
        <v>-14</v>
      </c>
      <c r="X52">
        <v>-80</v>
      </c>
      <c r="Y52">
        <v>10.92</v>
      </c>
      <c r="Z52">
        <v>0</v>
      </c>
      <c r="AA52">
        <v>6.38</v>
      </c>
      <c r="AB52">
        <v>-60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10.73</v>
      </c>
      <c r="M53" s="116">
        <v>8.51</v>
      </c>
      <c r="N53" s="115">
        <v>-25</v>
      </c>
      <c r="O53" s="88">
        <v>-85</v>
      </c>
      <c r="P53" s="88">
        <v>-90</v>
      </c>
      <c r="Q53" s="88">
        <v>0</v>
      </c>
      <c r="R53" s="88">
        <v>0</v>
      </c>
      <c r="S53" s="116">
        <v>0</v>
      </c>
      <c r="U53" s="115">
        <v>-200</v>
      </c>
      <c r="V53" s="116">
        <v>19.239999999999998</v>
      </c>
      <c r="W53">
        <v>-25</v>
      </c>
      <c r="X53">
        <v>-85</v>
      </c>
      <c r="Y53">
        <v>10.73</v>
      </c>
      <c r="Z53">
        <v>0</v>
      </c>
      <c r="AA53">
        <v>8.51</v>
      </c>
      <c r="AB53">
        <v>-90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10.64</v>
      </c>
      <c r="M54" s="116">
        <v>6.86</v>
      </c>
      <c r="N54" s="115">
        <v>-21</v>
      </c>
      <c r="O54" s="88">
        <v>-75</v>
      </c>
      <c r="P54" s="88">
        <v>-85</v>
      </c>
      <c r="Q54" s="88">
        <v>0</v>
      </c>
      <c r="R54" s="88">
        <v>0</v>
      </c>
      <c r="S54" s="116">
        <v>0</v>
      </c>
      <c r="U54" s="115">
        <v>-181</v>
      </c>
      <c r="V54" s="116">
        <v>17.5</v>
      </c>
      <c r="W54">
        <v>-21</v>
      </c>
      <c r="X54">
        <v>-75</v>
      </c>
      <c r="Y54">
        <v>10.64</v>
      </c>
      <c r="Z54">
        <v>0</v>
      </c>
      <c r="AA54">
        <v>6.86</v>
      </c>
      <c r="AB54">
        <v>-85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14.99</v>
      </c>
      <c r="M55" s="116">
        <v>6.57</v>
      </c>
      <c r="N55" s="115">
        <v>0</v>
      </c>
      <c r="O55" s="88">
        <v>-140</v>
      </c>
      <c r="P55" s="88">
        <v>-160</v>
      </c>
      <c r="Q55" s="88">
        <v>0</v>
      </c>
      <c r="R55" s="88">
        <v>0</v>
      </c>
      <c r="S55" s="116">
        <v>0</v>
      </c>
      <c r="U55" s="115">
        <v>-300</v>
      </c>
      <c r="V55" s="116">
        <v>21.56</v>
      </c>
      <c r="W55">
        <v>0</v>
      </c>
      <c r="X55">
        <v>-140</v>
      </c>
      <c r="Y55">
        <v>14.99</v>
      </c>
      <c r="Z55">
        <v>0</v>
      </c>
      <c r="AA55">
        <v>6.57</v>
      </c>
      <c r="AB55">
        <v>-160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9.67</v>
      </c>
      <c r="M56" s="116">
        <v>6.96</v>
      </c>
      <c r="N56" s="115">
        <v>-9</v>
      </c>
      <c r="O56" s="88">
        <v>-125</v>
      </c>
      <c r="P56" s="88">
        <v>-130</v>
      </c>
      <c r="Q56" s="88">
        <v>0</v>
      </c>
      <c r="R56" s="88">
        <v>0</v>
      </c>
      <c r="S56" s="116">
        <v>0</v>
      </c>
      <c r="U56" s="115">
        <v>-264</v>
      </c>
      <c r="V56" s="116">
        <v>16.63</v>
      </c>
      <c r="W56">
        <v>-9</v>
      </c>
      <c r="X56">
        <v>-125</v>
      </c>
      <c r="Y56">
        <v>9.67</v>
      </c>
      <c r="Z56">
        <v>0</v>
      </c>
      <c r="AA56">
        <v>6.96</v>
      </c>
      <c r="AB56">
        <v>-130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5.22</v>
      </c>
      <c r="N57" s="115">
        <v>0</v>
      </c>
      <c r="O57" s="88">
        <v>-95</v>
      </c>
      <c r="P57" s="88">
        <v>-80</v>
      </c>
      <c r="Q57" s="88">
        <v>0</v>
      </c>
      <c r="R57" s="88">
        <v>0</v>
      </c>
      <c r="S57" s="116">
        <v>0</v>
      </c>
      <c r="U57" s="115">
        <v>-175</v>
      </c>
      <c r="V57" s="116">
        <v>5.22</v>
      </c>
      <c r="W57">
        <v>0</v>
      </c>
      <c r="X57">
        <v>-95</v>
      </c>
      <c r="Y57">
        <v>0</v>
      </c>
      <c r="Z57">
        <v>0</v>
      </c>
      <c r="AA57">
        <v>5.22</v>
      </c>
      <c r="AB57">
        <v>-80</v>
      </c>
    </row>
    <row r="58" spans="7:28">
      <c r="G58" t="s">
        <v>100</v>
      </c>
      <c r="H58" s="115">
        <v>28.42</v>
      </c>
      <c r="I58" s="88">
        <v>0</v>
      </c>
      <c r="J58" s="88">
        <v>0</v>
      </c>
      <c r="K58" s="88">
        <v>0</v>
      </c>
      <c r="L58" s="88">
        <v>0</v>
      </c>
      <c r="M58" s="116">
        <v>7.64</v>
      </c>
      <c r="N58" s="115">
        <v>0</v>
      </c>
      <c r="O58" s="88">
        <v>-95</v>
      </c>
      <c r="P58" s="88">
        <v>-80</v>
      </c>
      <c r="Q58" s="88">
        <v>0</v>
      </c>
      <c r="R58" s="88">
        <v>0</v>
      </c>
      <c r="S58" s="116">
        <v>0</v>
      </c>
      <c r="U58" s="115">
        <v>-175</v>
      </c>
      <c r="V58" s="116">
        <v>36.06</v>
      </c>
      <c r="W58">
        <v>28.42</v>
      </c>
      <c r="X58">
        <v>-95</v>
      </c>
      <c r="Y58">
        <v>0</v>
      </c>
      <c r="Z58">
        <v>0</v>
      </c>
      <c r="AA58">
        <v>7.64</v>
      </c>
      <c r="AB58">
        <v>-80</v>
      </c>
    </row>
    <row r="59" spans="7:28">
      <c r="G59" t="s">
        <v>101</v>
      </c>
      <c r="H59" s="115">
        <v>9.67</v>
      </c>
      <c r="I59" s="88">
        <v>0</v>
      </c>
      <c r="J59" s="88">
        <v>0</v>
      </c>
      <c r="K59" s="88">
        <v>0</v>
      </c>
      <c r="L59" s="88">
        <v>0</v>
      </c>
      <c r="M59" s="116">
        <v>10.44</v>
      </c>
      <c r="N59" s="115">
        <v>0</v>
      </c>
      <c r="O59" s="88">
        <v>-127</v>
      </c>
      <c r="P59" s="88">
        <v>-130</v>
      </c>
      <c r="Q59" s="88">
        <v>0</v>
      </c>
      <c r="R59" s="88">
        <v>0</v>
      </c>
      <c r="S59" s="116">
        <v>0</v>
      </c>
      <c r="U59" s="115">
        <v>-257</v>
      </c>
      <c r="V59" s="116">
        <v>20.11</v>
      </c>
      <c r="W59">
        <v>9.67</v>
      </c>
      <c r="X59">
        <v>-127</v>
      </c>
      <c r="Y59">
        <v>0</v>
      </c>
      <c r="Z59">
        <v>0</v>
      </c>
      <c r="AA59">
        <v>10.44</v>
      </c>
      <c r="AB59">
        <v>-130</v>
      </c>
    </row>
    <row r="60" spans="7:28">
      <c r="G60" t="s">
        <v>102</v>
      </c>
      <c r="H60" s="115">
        <v>34.799999999999997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-115</v>
      </c>
      <c r="P60" s="88">
        <v>-60</v>
      </c>
      <c r="Q60" s="88">
        <v>0</v>
      </c>
      <c r="R60" s="88">
        <v>0</v>
      </c>
      <c r="S60" s="116">
        <v>0</v>
      </c>
      <c r="U60" s="115">
        <v>-175</v>
      </c>
      <c r="V60" s="116">
        <v>34.799999999999997</v>
      </c>
      <c r="W60">
        <v>34.799999999999997</v>
      </c>
      <c r="X60">
        <v>-115</v>
      </c>
      <c r="Y60">
        <v>0</v>
      </c>
      <c r="Z60">
        <v>0</v>
      </c>
      <c r="AA60">
        <v>0</v>
      </c>
      <c r="AB60">
        <v>-60</v>
      </c>
    </row>
    <row r="61" spans="7:28">
      <c r="G61" t="s">
        <v>103</v>
      </c>
      <c r="H61" s="115">
        <v>10.25</v>
      </c>
      <c r="I61" s="88">
        <v>0</v>
      </c>
      <c r="J61" s="88">
        <v>0</v>
      </c>
      <c r="K61" s="88">
        <v>0</v>
      </c>
      <c r="L61" s="88">
        <v>15.95</v>
      </c>
      <c r="M61" s="116">
        <v>8.31</v>
      </c>
      <c r="N61" s="115">
        <v>0</v>
      </c>
      <c r="O61" s="88">
        <v>-70</v>
      </c>
      <c r="P61" s="88">
        <v>-60</v>
      </c>
      <c r="Q61" s="88">
        <v>0</v>
      </c>
      <c r="R61" s="88">
        <v>0</v>
      </c>
      <c r="S61" s="116">
        <v>0</v>
      </c>
      <c r="U61" s="115">
        <v>-130</v>
      </c>
      <c r="V61" s="116">
        <v>34.51</v>
      </c>
      <c r="W61">
        <v>10.25</v>
      </c>
      <c r="X61">
        <v>-70</v>
      </c>
      <c r="Y61">
        <v>15.95</v>
      </c>
      <c r="Z61">
        <v>0</v>
      </c>
      <c r="AA61">
        <v>8.31</v>
      </c>
      <c r="AB61">
        <v>-60</v>
      </c>
    </row>
    <row r="62" spans="7:28">
      <c r="G62" t="s">
        <v>104</v>
      </c>
      <c r="H62" s="115">
        <v>11.4</v>
      </c>
      <c r="I62" s="88">
        <v>0</v>
      </c>
      <c r="J62" s="88">
        <v>0</v>
      </c>
      <c r="K62" s="88">
        <v>0</v>
      </c>
      <c r="L62" s="88">
        <v>0</v>
      </c>
      <c r="M62" s="116">
        <v>8.6999999999999993</v>
      </c>
      <c r="N62" s="115">
        <v>0</v>
      </c>
      <c r="O62" s="88">
        <v>-90</v>
      </c>
      <c r="P62" s="88">
        <v>-60</v>
      </c>
      <c r="Q62" s="88">
        <v>0</v>
      </c>
      <c r="R62" s="88">
        <v>0</v>
      </c>
      <c r="S62" s="116">
        <v>0</v>
      </c>
      <c r="U62" s="115">
        <v>-150</v>
      </c>
      <c r="V62" s="116">
        <v>20.100000000000001</v>
      </c>
      <c r="W62">
        <v>11.4</v>
      </c>
      <c r="X62">
        <v>-90</v>
      </c>
      <c r="Y62">
        <v>0</v>
      </c>
      <c r="Z62">
        <v>0</v>
      </c>
      <c r="AA62">
        <v>8.6999999999999993</v>
      </c>
      <c r="AB62">
        <v>-60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9.57</v>
      </c>
      <c r="N63" s="115">
        <v>-10</v>
      </c>
      <c r="O63" s="88">
        <v>-75</v>
      </c>
      <c r="P63" s="88">
        <v>-60</v>
      </c>
      <c r="Q63" s="88">
        <v>0</v>
      </c>
      <c r="R63" s="88">
        <v>0</v>
      </c>
      <c r="S63" s="116">
        <v>0</v>
      </c>
      <c r="U63" s="115">
        <v>-145</v>
      </c>
      <c r="V63" s="116">
        <v>9.57</v>
      </c>
      <c r="W63">
        <v>-10</v>
      </c>
      <c r="X63">
        <v>-75</v>
      </c>
      <c r="Y63">
        <v>0</v>
      </c>
      <c r="Z63">
        <v>0</v>
      </c>
      <c r="AA63">
        <v>9.57</v>
      </c>
      <c r="AB63">
        <v>-60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-10</v>
      </c>
      <c r="O64" s="88">
        <v>-65</v>
      </c>
      <c r="P64" s="88">
        <v>-125</v>
      </c>
      <c r="Q64" s="88">
        <v>0</v>
      </c>
      <c r="R64" s="88">
        <v>0</v>
      </c>
      <c r="S64" s="116">
        <v>0</v>
      </c>
      <c r="U64" s="115">
        <v>-200</v>
      </c>
      <c r="V64" s="116">
        <v>0</v>
      </c>
      <c r="W64">
        <v>-10</v>
      </c>
      <c r="X64">
        <v>-65</v>
      </c>
      <c r="Y64">
        <v>0</v>
      </c>
      <c r="Z64">
        <v>0</v>
      </c>
      <c r="AA64">
        <v>0</v>
      </c>
      <c r="AB64">
        <v>-125</v>
      </c>
    </row>
    <row r="65" spans="7:28">
      <c r="G65" t="s">
        <v>107</v>
      </c>
      <c r="H65" s="115">
        <v>7.58</v>
      </c>
      <c r="I65" s="88">
        <v>0</v>
      </c>
      <c r="J65" s="88">
        <v>0</v>
      </c>
      <c r="K65" s="88">
        <v>0</v>
      </c>
      <c r="L65" s="88">
        <v>0</v>
      </c>
      <c r="M65" s="116">
        <v>9.76</v>
      </c>
      <c r="N65" s="115">
        <v>0</v>
      </c>
      <c r="O65" s="88">
        <v>-44</v>
      </c>
      <c r="P65" s="88">
        <v>-50</v>
      </c>
      <c r="Q65" s="88">
        <v>0</v>
      </c>
      <c r="R65" s="88">
        <v>0</v>
      </c>
      <c r="S65" s="116">
        <v>0</v>
      </c>
      <c r="U65" s="115">
        <v>-94</v>
      </c>
      <c r="V65" s="116">
        <v>17.34</v>
      </c>
      <c r="W65">
        <v>7.58</v>
      </c>
      <c r="X65">
        <v>-44</v>
      </c>
      <c r="Y65">
        <v>0</v>
      </c>
      <c r="Z65">
        <v>0</v>
      </c>
      <c r="AA65">
        <v>9.76</v>
      </c>
      <c r="AB65">
        <v>-50</v>
      </c>
    </row>
    <row r="66" spans="7:28">
      <c r="G66" t="s">
        <v>108</v>
      </c>
      <c r="H66" s="115">
        <v>58.99</v>
      </c>
      <c r="I66" s="88">
        <v>0</v>
      </c>
      <c r="J66" s="88">
        <v>0</v>
      </c>
      <c r="K66" s="88">
        <v>0</v>
      </c>
      <c r="L66" s="88">
        <v>0</v>
      </c>
      <c r="M66" s="116">
        <v>8.89</v>
      </c>
      <c r="N66" s="115">
        <v>0</v>
      </c>
      <c r="O66" s="88">
        <v>-25</v>
      </c>
      <c r="P66" s="88">
        <v>-50</v>
      </c>
      <c r="Q66" s="88">
        <v>0</v>
      </c>
      <c r="R66" s="88">
        <v>0</v>
      </c>
      <c r="S66" s="116">
        <v>0</v>
      </c>
      <c r="U66" s="115">
        <v>-75</v>
      </c>
      <c r="V66" s="116">
        <v>67.88</v>
      </c>
      <c r="W66">
        <v>58.99</v>
      </c>
      <c r="X66">
        <v>-25</v>
      </c>
      <c r="Y66">
        <v>0</v>
      </c>
      <c r="Z66">
        <v>0</v>
      </c>
      <c r="AA66">
        <v>8.89</v>
      </c>
      <c r="AB66">
        <v>-50</v>
      </c>
    </row>
    <row r="67" spans="7:28">
      <c r="G67" t="s">
        <v>109</v>
      </c>
      <c r="H67" s="115">
        <v>45.62</v>
      </c>
      <c r="I67" s="88">
        <v>0</v>
      </c>
      <c r="J67" s="88">
        <v>0</v>
      </c>
      <c r="K67" s="88">
        <v>0</v>
      </c>
      <c r="L67" s="88">
        <v>16.29</v>
      </c>
      <c r="M67" s="116">
        <v>0</v>
      </c>
      <c r="N67" s="115">
        <v>0</v>
      </c>
      <c r="O67" s="88">
        <v>-88</v>
      </c>
      <c r="P67" s="88">
        <v>-142</v>
      </c>
      <c r="Q67" s="88">
        <v>0</v>
      </c>
      <c r="R67" s="88">
        <v>0</v>
      </c>
      <c r="S67" s="116">
        <v>0</v>
      </c>
      <c r="U67" s="115">
        <v>-230</v>
      </c>
      <c r="V67" s="116">
        <v>61.91</v>
      </c>
      <c r="W67">
        <v>45.62</v>
      </c>
      <c r="X67">
        <v>-88</v>
      </c>
      <c r="Y67">
        <v>16.29</v>
      </c>
      <c r="Z67">
        <v>0</v>
      </c>
      <c r="AA67">
        <v>0</v>
      </c>
      <c r="AB67">
        <v>-142</v>
      </c>
    </row>
    <row r="68" spans="7:28">
      <c r="G68" t="s">
        <v>110</v>
      </c>
      <c r="H68" s="115">
        <v>57.9</v>
      </c>
      <c r="I68" s="88">
        <v>0</v>
      </c>
      <c r="J68" s="88">
        <v>0</v>
      </c>
      <c r="K68" s="88">
        <v>0</v>
      </c>
      <c r="L68" s="88">
        <v>0</v>
      </c>
      <c r="M68" s="116">
        <v>10.44</v>
      </c>
      <c r="N68" s="115">
        <v>0</v>
      </c>
      <c r="O68" s="88">
        <v>-70</v>
      </c>
      <c r="P68" s="88">
        <v>-85</v>
      </c>
      <c r="Q68" s="88">
        <v>0</v>
      </c>
      <c r="R68" s="88">
        <v>0</v>
      </c>
      <c r="S68" s="116">
        <v>0</v>
      </c>
      <c r="U68" s="115">
        <v>-155</v>
      </c>
      <c r="V68" s="116">
        <v>68.34</v>
      </c>
      <c r="W68">
        <v>57.9</v>
      </c>
      <c r="X68">
        <v>-70</v>
      </c>
      <c r="Y68">
        <v>0</v>
      </c>
      <c r="Z68">
        <v>0</v>
      </c>
      <c r="AA68">
        <v>10.44</v>
      </c>
      <c r="AB68">
        <v>-85</v>
      </c>
    </row>
    <row r="69" spans="7:28">
      <c r="G69" t="s">
        <v>111</v>
      </c>
      <c r="H69" s="115">
        <v>75.8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-75</v>
      </c>
      <c r="P69" s="88">
        <v>-100</v>
      </c>
      <c r="Q69" s="88">
        <v>0</v>
      </c>
      <c r="R69" s="88">
        <v>0</v>
      </c>
      <c r="S69" s="116">
        <v>0</v>
      </c>
      <c r="U69" s="115">
        <v>-175</v>
      </c>
      <c r="V69" s="116">
        <v>75.8</v>
      </c>
      <c r="W69">
        <v>75.8</v>
      </c>
      <c r="X69">
        <v>-75</v>
      </c>
      <c r="Y69">
        <v>0</v>
      </c>
      <c r="Z69">
        <v>0</v>
      </c>
      <c r="AA69">
        <v>0</v>
      </c>
      <c r="AB69">
        <v>-100</v>
      </c>
    </row>
    <row r="70" spans="7:28">
      <c r="G70" t="s">
        <v>112</v>
      </c>
      <c r="H70" s="115">
        <v>101.05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-70</v>
      </c>
      <c r="P70" s="88">
        <v>-110</v>
      </c>
      <c r="Q70" s="88">
        <v>0</v>
      </c>
      <c r="R70" s="88">
        <v>0</v>
      </c>
      <c r="S70" s="116">
        <v>0</v>
      </c>
      <c r="U70" s="115">
        <v>-180</v>
      </c>
      <c r="V70" s="116">
        <v>101.05</v>
      </c>
      <c r="W70">
        <v>101.05</v>
      </c>
      <c r="X70">
        <v>-70</v>
      </c>
      <c r="Y70">
        <v>0</v>
      </c>
      <c r="Z70">
        <v>0</v>
      </c>
      <c r="AA70">
        <v>0</v>
      </c>
      <c r="AB70">
        <v>-110</v>
      </c>
    </row>
    <row r="71" spans="7:28">
      <c r="G71" t="s">
        <v>113</v>
      </c>
      <c r="H71" s="115">
        <v>15.98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-65</v>
      </c>
      <c r="P71" s="88">
        <v>-145</v>
      </c>
      <c r="Q71" s="88">
        <v>0</v>
      </c>
      <c r="R71" s="88">
        <v>0</v>
      </c>
      <c r="S71" s="116">
        <v>0</v>
      </c>
      <c r="U71" s="115">
        <v>-210</v>
      </c>
      <c r="V71" s="116">
        <v>15.98</v>
      </c>
      <c r="W71">
        <v>15.98</v>
      </c>
      <c r="X71">
        <v>-65</v>
      </c>
      <c r="Y71">
        <v>0</v>
      </c>
      <c r="Z71">
        <v>0</v>
      </c>
      <c r="AA71">
        <v>0</v>
      </c>
      <c r="AB71">
        <v>-145</v>
      </c>
    </row>
    <row r="72" spans="7:28">
      <c r="G72" t="s">
        <v>114</v>
      </c>
      <c r="H72" s="115">
        <v>15.69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-72</v>
      </c>
      <c r="P72" s="88">
        <v>-120</v>
      </c>
      <c r="Q72" s="88">
        <v>0</v>
      </c>
      <c r="R72" s="88">
        <v>0</v>
      </c>
      <c r="S72" s="116">
        <v>0</v>
      </c>
      <c r="U72" s="115">
        <v>-192</v>
      </c>
      <c r="V72" s="116">
        <v>15.69</v>
      </c>
      <c r="W72">
        <v>15.69</v>
      </c>
      <c r="X72">
        <v>-72</v>
      </c>
      <c r="Y72">
        <v>0</v>
      </c>
      <c r="Z72">
        <v>0</v>
      </c>
      <c r="AA72">
        <v>0</v>
      </c>
      <c r="AB72">
        <v>-120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0.15</v>
      </c>
      <c r="M73" s="116">
        <v>0</v>
      </c>
      <c r="N73" s="115">
        <v>0</v>
      </c>
      <c r="O73" s="88">
        <v>-80</v>
      </c>
      <c r="P73" s="88">
        <v>-110</v>
      </c>
      <c r="Q73" s="88">
        <v>0</v>
      </c>
      <c r="R73" s="88">
        <v>0</v>
      </c>
      <c r="S73" s="116">
        <v>0</v>
      </c>
      <c r="U73" s="115">
        <v>-190</v>
      </c>
      <c r="V73" s="116">
        <v>0.15</v>
      </c>
      <c r="W73">
        <v>0</v>
      </c>
      <c r="X73">
        <v>-80</v>
      </c>
      <c r="Y73">
        <v>0.15</v>
      </c>
      <c r="Z73">
        <v>0</v>
      </c>
      <c r="AA73">
        <v>0</v>
      </c>
      <c r="AB73">
        <v>-110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10.81</v>
      </c>
      <c r="N74" s="115">
        <v>-30</v>
      </c>
      <c r="O74" s="88">
        <v>-96</v>
      </c>
      <c r="P74" s="88">
        <v>-100</v>
      </c>
      <c r="Q74" s="88">
        <v>0</v>
      </c>
      <c r="R74" s="88">
        <v>0</v>
      </c>
      <c r="S74" s="116">
        <v>0</v>
      </c>
      <c r="U74" s="115">
        <v>-226</v>
      </c>
      <c r="V74" s="116">
        <v>10.81</v>
      </c>
      <c r="W74">
        <v>-30</v>
      </c>
      <c r="X74">
        <v>-96</v>
      </c>
      <c r="Y74">
        <v>0</v>
      </c>
      <c r="Z74">
        <v>0</v>
      </c>
      <c r="AA74">
        <v>10.81</v>
      </c>
      <c r="AB74">
        <v>-100</v>
      </c>
    </row>
    <row r="75" spans="7:28">
      <c r="G75" t="s">
        <v>117</v>
      </c>
      <c r="H75" s="115">
        <v>52.54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-90</v>
      </c>
      <c r="P75" s="88">
        <v>-155</v>
      </c>
      <c r="Q75" s="88">
        <v>0</v>
      </c>
      <c r="R75" s="88">
        <v>0</v>
      </c>
      <c r="S75" s="116">
        <v>0</v>
      </c>
      <c r="U75" s="115">
        <v>-245</v>
      </c>
      <c r="V75" s="116">
        <v>52.54</v>
      </c>
      <c r="W75">
        <v>52.54</v>
      </c>
      <c r="X75">
        <v>-90</v>
      </c>
      <c r="Y75">
        <v>0</v>
      </c>
      <c r="Z75">
        <v>0</v>
      </c>
      <c r="AA75">
        <v>0</v>
      </c>
      <c r="AB75">
        <v>-155</v>
      </c>
    </row>
    <row r="76" spans="7:28">
      <c r="G76" t="s">
        <v>118</v>
      </c>
      <c r="H76" s="115">
        <v>26.86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-57</v>
      </c>
      <c r="P76" s="88">
        <v>-140</v>
      </c>
      <c r="Q76" s="88">
        <v>0</v>
      </c>
      <c r="R76" s="88">
        <v>0</v>
      </c>
      <c r="S76" s="116">
        <v>0</v>
      </c>
      <c r="U76" s="115">
        <v>-197</v>
      </c>
      <c r="V76" s="116">
        <v>26.86</v>
      </c>
      <c r="W76">
        <v>26.86</v>
      </c>
      <c r="X76">
        <v>-57</v>
      </c>
      <c r="Y76">
        <v>0</v>
      </c>
      <c r="Z76">
        <v>0</v>
      </c>
      <c r="AA76">
        <v>0</v>
      </c>
      <c r="AB76">
        <v>-140</v>
      </c>
    </row>
    <row r="77" spans="7:28">
      <c r="G77" t="s">
        <v>119</v>
      </c>
      <c r="H77" s="115">
        <v>23.75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-55</v>
      </c>
      <c r="P77" s="88">
        <v>-120</v>
      </c>
      <c r="Q77" s="88">
        <v>0</v>
      </c>
      <c r="R77" s="88">
        <v>0</v>
      </c>
      <c r="S77" s="116">
        <v>0</v>
      </c>
      <c r="U77" s="115">
        <v>-175</v>
      </c>
      <c r="V77" s="116">
        <v>23.75</v>
      </c>
      <c r="W77">
        <v>23.75</v>
      </c>
      <c r="X77">
        <v>-55</v>
      </c>
      <c r="Y77">
        <v>0</v>
      </c>
      <c r="Z77">
        <v>0</v>
      </c>
      <c r="AA77">
        <v>0</v>
      </c>
      <c r="AB77">
        <v>-120</v>
      </c>
    </row>
    <row r="78" spans="7:28">
      <c r="G78" t="s">
        <v>120</v>
      </c>
      <c r="H78" s="115">
        <v>19.82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-100</v>
      </c>
      <c r="P78" s="88">
        <v>-120</v>
      </c>
      <c r="Q78" s="88">
        <v>0</v>
      </c>
      <c r="R78" s="88">
        <v>0</v>
      </c>
      <c r="S78" s="116">
        <v>0</v>
      </c>
      <c r="U78" s="115">
        <v>-220</v>
      </c>
      <c r="V78" s="116">
        <v>19.82</v>
      </c>
      <c r="W78">
        <v>19.82</v>
      </c>
      <c r="X78">
        <v>-100</v>
      </c>
      <c r="Y78">
        <v>0</v>
      </c>
      <c r="Z78">
        <v>0</v>
      </c>
      <c r="AA78">
        <v>0</v>
      </c>
      <c r="AB78">
        <v>-120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-113</v>
      </c>
      <c r="O79" s="88">
        <v>-105</v>
      </c>
      <c r="P79" s="88">
        <v>-170</v>
      </c>
      <c r="Q79" s="88">
        <v>0</v>
      </c>
      <c r="R79" s="88">
        <v>0</v>
      </c>
      <c r="S79" s="116">
        <v>0</v>
      </c>
      <c r="U79" s="115">
        <v>-388</v>
      </c>
      <c r="V79" s="116">
        <v>0</v>
      </c>
      <c r="W79">
        <v>-113</v>
      </c>
      <c r="X79">
        <v>-105</v>
      </c>
      <c r="Y79">
        <v>0</v>
      </c>
      <c r="Z79">
        <v>0</v>
      </c>
      <c r="AA79">
        <v>0</v>
      </c>
      <c r="AB79">
        <v>-170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3.28</v>
      </c>
      <c r="N80" s="115">
        <v>-58</v>
      </c>
      <c r="O80" s="88">
        <v>-105</v>
      </c>
      <c r="P80" s="88">
        <v>-110</v>
      </c>
      <c r="Q80" s="88">
        <v>0</v>
      </c>
      <c r="R80" s="88">
        <v>0</v>
      </c>
      <c r="S80" s="116">
        <v>0</v>
      </c>
      <c r="U80" s="115">
        <v>-273</v>
      </c>
      <c r="V80" s="116">
        <v>3.28</v>
      </c>
      <c r="W80">
        <v>-58</v>
      </c>
      <c r="X80">
        <v>-105</v>
      </c>
      <c r="Y80">
        <v>0</v>
      </c>
      <c r="Z80">
        <v>0</v>
      </c>
      <c r="AA80">
        <v>3.28</v>
      </c>
      <c r="AB80">
        <v>-110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12.13</v>
      </c>
      <c r="L81" s="88">
        <v>0</v>
      </c>
      <c r="M81" s="116">
        <v>0</v>
      </c>
      <c r="N81" s="115">
        <v>-46</v>
      </c>
      <c r="O81" s="88">
        <v>-110</v>
      </c>
      <c r="P81" s="88">
        <v>-180</v>
      </c>
      <c r="Q81" s="88">
        <v>0</v>
      </c>
      <c r="R81" s="88">
        <v>0</v>
      </c>
      <c r="S81" s="116">
        <v>0</v>
      </c>
      <c r="U81" s="115">
        <v>-336</v>
      </c>
      <c r="V81" s="116">
        <v>12.13</v>
      </c>
      <c r="W81">
        <v>-46</v>
      </c>
      <c r="X81">
        <v>-110</v>
      </c>
      <c r="Y81">
        <v>0</v>
      </c>
      <c r="Z81">
        <v>12.13</v>
      </c>
      <c r="AA81">
        <v>0</v>
      </c>
      <c r="AB81">
        <v>-180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11.21</v>
      </c>
      <c r="L82" s="88">
        <v>0</v>
      </c>
      <c r="M82" s="116">
        <v>0</v>
      </c>
      <c r="N82" s="115">
        <v>-35</v>
      </c>
      <c r="O82" s="88">
        <v>-135</v>
      </c>
      <c r="P82" s="88">
        <v>-150</v>
      </c>
      <c r="Q82" s="88">
        <v>0</v>
      </c>
      <c r="R82" s="88">
        <v>0</v>
      </c>
      <c r="S82" s="116">
        <v>0</v>
      </c>
      <c r="U82" s="115">
        <v>-320</v>
      </c>
      <c r="V82" s="116">
        <v>11.21</v>
      </c>
      <c r="W82">
        <v>-35</v>
      </c>
      <c r="X82">
        <v>-135</v>
      </c>
      <c r="Y82">
        <v>0</v>
      </c>
      <c r="Z82">
        <v>11.21</v>
      </c>
      <c r="AA82">
        <v>0</v>
      </c>
      <c r="AB82">
        <v>-150</v>
      </c>
    </row>
    <row r="83" spans="7:28">
      <c r="G83" t="s">
        <v>125</v>
      </c>
      <c r="H83" s="115">
        <v>4.32</v>
      </c>
      <c r="I83" s="88">
        <v>0</v>
      </c>
      <c r="J83" s="88">
        <v>0</v>
      </c>
      <c r="K83" s="88">
        <v>8.64</v>
      </c>
      <c r="L83" s="88">
        <v>0</v>
      </c>
      <c r="M83" s="116">
        <v>0</v>
      </c>
      <c r="N83" s="115">
        <v>0</v>
      </c>
      <c r="O83" s="88">
        <v>-160</v>
      </c>
      <c r="P83" s="88">
        <v>-200</v>
      </c>
      <c r="Q83" s="88">
        <v>0</v>
      </c>
      <c r="R83" s="88">
        <v>0</v>
      </c>
      <c r="S83" s="116">
        <v>0</v>
      </c>
      <c r="U83" s="115">
        <v>-360</v>
      </c>
      <c r="V83" s="116">
        <v>12.96</v>
      </c>
      <c r="W83">
        <v>4.32</v>
      </c>
      <c r="X83">
        <v>-160</v>
      </c>
      <c r="Y83">
        <v>0</v>
      </c>
      <c r="Z83">
        <v>8.64</v>
      </c>
      <c r="AA83">
        <v>0</v>
      </c>
      <c r="AB83">
        <v>-200</v>
      </c>
    </row>
    <row r="84" spans="7:28">
      <c r="G84" t="s">
        <v>126</v>
      </c>
      <c r="H84" s="115">
        <v>4.2300000000000004</v>
      </c>
      <c r="I84" s="88">
        <v>0</v>
      </c>
      <c r="J84" s="88">
        <v>0</v>
      </c>
      <c r="K84" s="88">
        <v>8.4600000000000009</v>
      </c>
      <c r="L84" s="88">
        <v>0</v>
      </c>
      <c r="M84" s="116">
        <v>0</v>
      </c>
      <c r="N84" s="115">
        <v>0</v>
      </c>
      <c r="O84" s="88">
        <v>-150</v>
      </c>
      <c r="P84" s="88">
        <v>-150</v>
      </c>
      <c r="Q84" s="88">
        <v>0</v>
      </c>
      <c r="R84" s="88">
        <v>0</v>
      </c>
      <c r="S84" s="116">
        <v>0</v>
      </c>
      <c r="U84" s="115">
        <v>-300</v>
      </c>
      <c r="V84" s="116">
        <v>12.69</v>
      </c>
      <c r="W84">
        <v>4.2300000000000004</v>
      </c>
      <c r="X84">
        <v>-150</v>
      </c>
      <c r="Y84">
        <v>0</v>
      </c>
      <c r="Z84">
        <v>8.4600000000000009</v>
      </c>
      <c r="AA84">
        <v>0</v>
      </c>
      <c r="AB84">
        <v>-150</v>
      </c>
    </row>
    <row r="85" spans="7:28">
      <c r="G85" t="s">
        <v>127</v>
      </c>
      <c r="H85" s="115">
        <v>26.57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-115</v>
      </c>
      <c r="P85" s="88">
        <v>-80</v>
      </c>
      <c r="Q85" s="88">
        <v>0</v>
      </c>
      <c r="R85" s="88">
        <v>0</v>
      </c>
      <c r="S85" s="116">
        <v>0</v>
      </c>
      <c r="U85" s="115">
        <v>-195</v>
      </c>
      <c r="V85" s="116">
        <v>26.57</v>
      </c>
      <c r="W85">
        <v>26.57</v>
      </c>
      <c r="X85">
        <v>-115</v>
      </c>
      <c r="Y85">
        <v>0</v>
      </c>
      <c r="Z85">
        <v>0</v>
      </c>
      <c r="AA85">
        <v>0</v>
      </c>
      <c r="AB85">
        <v>-80</v>
      </c>
    </row>
    <row r="86" spans="7:28">
      <c r="G86" t="s">
        <v>128</v>
      </c>
      <c r="H86" s="115">
        <v>21.26</v>
      </c>
      <c r="I86" s="88">
        <v>0</v>
      </c>
      <c r="J86" s="88">
        <v>0</v>
      </c>
      <c r="K86" s="88">
        <v>0</v>
      </c>
      <c r="L86" s="88">
        <v>0</v>
      </c>
      <c r="M86" s="116">
        <v>1.85</v>
      </c>
      <c r="N86" s="115">
        <v>0</v>
      </c>
      <c r="O86" s="88">
        <v>-100</v>
      </c>
      <c r="P86" s="88">
        <v>-80</v>
      </c>
      <c r="Q86" s="88">
        <v>0</v>
      </c>
      <c r="R86" s="88">
        <v>0</v>
      </c>
      <c r="S86" s="116">
        <v>0</v>
      </c>
      <c r="U86" s="115">
        <v>-180</v>
      </c>
      <c r="V86" s="116">
        <v>23.11</v>
      </c>
      <c r="W86">
        <v>21.26</v>
      </c>
      <c r="X86">
        <v>-100</v>
      </c>
      <c r="Y86">
        <v>0</v>
      </c>
      <c r="Z86">
        <v>0</v>
      </c>
      <c r="AA86">
        <v>1.85</v>
      </c>
      <c r="AB86">
        <v>-80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-80</v>
      </c>
      <c r="O87" s="88">
        <v>-105</v>
      </c>
      <c r="P87" s="88">
        <v>-160</v>
      </c>
      <c r="Q87" s="88">
        <v>0</v>
      </c>
      <c r="R87" s="88">
        <v>0</v>
      </c>
      <c r="S87" s="116">
        <v>0</v>
      </c>
      <c r="U87" s="115">
        <v>-345</v>
      </c>
      <c r="V87" s="116">
        <v>0</v>
      </c>
      <c r="W87">
        <v>-80</v>
      </c>
      <c r="X87">
        <v>-105</v>
      </c>
      <c r="Y87">
        <v>0</v>
      </c>
      <c r="Z87">
        <v>0</v>
      </c>
      <c r="AA87">
        <v>0</v>
      </c>
      <c r="AB87">
        <v>-160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-75</v>
      </c>
      <c r="P88" s="88">
        <v>-100</v>
      </c>
      <c r="Q88" s="88">
        <v>0</v>
      </c>
      <c r="R88" s="88">
        <v>0</v>
      </c>
      <c r="S88" s="116">
        <v>0</v>
      </c>
      <c r="U88" s="115">
        <v>-175</v>
      </c>
      <c r="V88" s="116">
        <v>0</v>
      </c>
      <c r="W88">
        <v>0</v>
      </c>
      <c r="X88">
        <v>-75</v>
      </c>
      <c r="Y88">
        <v>0</v>
      </c>
      <c r="Z88">
        <v>0</v>
      </c>
      <c r="AA88">
        <v>0</v>
      </c>
      <c r="AB88">
        <v>-100</v>
      </c>
    </row>
    <row r="89" spans="7:28">
      <c r="G89" t="s">
        <v>131</v>
      </c>
      <c r="H89" s="115">
        <v>20.97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-20</v>
      </c>
      <c r="P89" s="88">
        <v>-100</v>
      </c>
      <c r="Q89" s="88">
        <v>0</v>
      </c>
      <c r="R89" s="88">
        <v>0</v>
      </c>
      <c r="S89" s="116">
        <v>0</v>
      </c>
      <c r="U89" s="115">
        <v>-120</v>
      </c>
      <c r="V89" s="116">
        <v>20.97</v>
      </c>
      <c r="W89">
        <v>20.97</v>
      </c>
      <c r="X89">
        <v>-20</v>
      </c>
      <c r="Y89">
        <v>0</v>
      </c>
      <c r="Z89">
        <v>0</v>
      </c>
      <c r="AA89">
        <v>0</v>
      </c>
      <c r="AB89">
        <v>-100</v>
      </c>
    </row>
    <row r="90" spans="7:28">
      <c r="G90" t="s">
        <v>132</v>
      </c>
      <c r="H90" s="115">
        <v>37.44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-50</v>
      </c>
      <c r="P90" s="88">
        <v>-100</v>
      </c>
      <c r="Q90" s="88">
        <v>0</v>
      </c>
      <c r="R90" s="88">
        <v>0</v>
      </c>
      <c r="S90" s="116">
        <v>0</v>
      </c>
      <c r="U90" s="115">
        <v>-150</v>
      </c>
      <c r="V90" s="116">
        <v>37.44</v>
      </c>
      <c r="W90">
        <v>37.44</v>
      </c>
      <c r="X90">
        <v>-50</v>
      </c>
      <c r="Y90">
        <v>0</v>
      </c>
      <c r="Z90">
        <v>0</v>
      </c>
      <c r="AA90">
        <v>0</v>
      </c>
      <c r="AB90">
        <v>-100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-19</v>
      </c>
      <c r="O91" s="88">
        <v>-60</v>
      </c>
      <c r="P91" s="88">
        <v>-150</v>
      </c>
      <c r="Q91" s="88">
        <v>0</v>
      </c>
      <c r="R91" s="88">
        <v>0</v>
      </c>
      <c r="S91" s="116">
        <v>0</v>
      </c>
      <c r="U91" s="115">
        <v>-229</v>
      </c>
      <c r="V91" s="116">
        <v>0</v>
      </c>
      <c r="W91">
        <v>-19</v>
      </c>
      <c r="X91">
        <v>-60</v>
      </c>
      <c r="Y91">
        <v>0</v>
      </c>
      <c r="Z91">
        <v>0</v>
      </c>
      <c r="AA91">
        <v>0</v>
      </c>
      <c r="AB91">
        <v>-150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0.49</v>
      </c>
      <c r="N92" s="115">
        <v>-68</v>
      </c>
      <c r="O92" s="88">
        <v>-30</v>
      </c>
      <c r="P92" s="88">
        <v>-150</v>
      </c>
      <c r="Q92" s="88">
        <v>0</v>
      </c>
      <c r="R92" s="88">
        <v>0</v>
      </c>
      <c r="S92" s="116">
        <v>0</v>
      </c>
      <c r="U92" s="115">
        <v>-248</v>
      </c>
      <c r="V92" s="116">
        <v>0.49</v>
      </c>
      <c r="W92">
        <v>-68</v>
      </c>
      <c r="X92">
        <v>-30</v>
      </c>
      <c r="Y92">
        <v>0</v>
      </c>
      <c r="Z92">
        <v>0</v>
      </c>
      <c r="AA92">
        <v>0.49</v>
      </c>
      <c r="AB92">
        <v>-150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-7</v>
      </c>
      <c r="O93" s="88">
        <v>-20</v>
      </c>
      <c r="P93" s="88">
        <v>-100</v>
      </c>
      <c r="Q93" s="88">
        <v>0</v>
      </c>
      <c r="R93" s="88">
        <v>0</v>
      </c>
      <c r="S93" s="116">
        <v>0</v>
      </c>
      <c r="U93" s="115">
        <v>-127</v>
      </c>
      <c r="V93" s="116">
        <v>0</v>
      </c>
      <c r="W93">
        <v>-7</v>
      </c>
      <c r="X93">
        <v>-20</v>
      </c>
      <c r="Y93">
        <v>0</v>
      </c>
      <c r="Z93">
        <v>0</v>
      </c>
      <c r="AA93">
        <v>0</v>
      </c>
      <c r="AB93">
        <v>-100</v>
      </c>
    </row>
    <row r="94" spans="7:28">
      <c r="G94" t="s">
        <v>136</v>
      </c>
      <c r="H94" s="115">
        <v>43.34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-40</v>
      </c>
      <c r="P94" s="88">
        <v>-60</v>
      </c>
      <c r="Q94" s="88">
        <v>0</v>
      </c>
      <c r="R94" s="88">
        <v>0</v>
      </c>
      <c r="S94" s="116">
        <v>0</v>
      </c>
      <c r="U94" s="115">
        <v>-100</v>
      </c>
      <c r="V94" s="116">
        <v>43.34</v>
      </c>
      <c r="W94">
        <v>43.34</v>
      </c>
      <c r="X94">
        <v>-40</v>
      </c>
      <c r="Y94">
        <v>0</v>
      </c>
      <c r="Z94">
        <v>0</v>
      </c>
      <c r="AA94">
        <v>0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-16</v>
      </c>
      <c r="O95" s="88">
        <v>-65</v>
      </c>
      <c r="P95" s="88">
        <v>-55</v>
      </c>
      <c r="Q95" s="88">
        <v>0</v>
      </c>
      <c r="R95" s="88">
        <v>0</v>
      </c>
      <c r="S95" s="116">
        <v>0</v>
      </c>
      <c r="U95" s="115">
        <v>-136</v>
      </c>
      <c r="V95" s="116">
        <v>0</v>
      </c>
      <c r="W95">
        <v>-16</v>
      </c>
      <c r="X95">
        <v>-65</v>
      </c>
      <c r="Y95">
        <v>0</v>
      </c>
      <c r="Z95">
        <v>0</v>
      </c>
      <c r="AA95">
        <v>0</v>
      </c>
      <c r="AB95">
        <v>-55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-11</v>
      </c>
      <c r="O96" s="88">
        <v>-25</v>
      </c>
      <c r="P96" s="88">
        <v>0</v>
      </c>
      <c r="Q96" s="88">
        <v>0</v>
      </c>
      <c r="R96" s="88">
        <v>0</v>
      </c>
      <c r="S96" s="116">
        <v>0</v>
      </c>
      <c r="U96" s="115">
        <v>-36</v>
      </c>
      <c r="V96" s="116">
        <v>0</v>
      </c>
      <c r="W96">
        <v>-11</v>
      </c>
      <c r="X96">
        <v>-25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-39</v>
      </c>
      <c r="O97" s="88">
        <v>-25</v>
      </c>
      <c r="P97" s="88">
        <v>0</v>
      </c>
      <c r="Q97" s="88">
        <v>0</v>
      </c>
      <c r="R97" s="88">
        <v>0</v>
      </c>
      <c r="S97" s="116">
        <v>0</v>
      </c>
      <c r="U97" s="115">
        <v>-64</v>
      </c>
      <c r="V97" s="116">
        <v>0</v>
      </c>
      <c r="W97">
        <v>-39</v>
      </c>
      <c r="X97">
        <v>-25</v>
      </c>
      <c r="Y97">
        <v>0</v>
      </c>
      <c r="Z97">
        <v>0</v>
      </c>
      <c r="AA97">
        <v>0</v>
      </c>
      <c r="AB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0.61</v>
      </c>
      <c r="N98" s="115">
        <v>-33</v>
      </c>
      <c r="O98" s="88">
        <v>-25</v>
      </c>
      <c r="P98" s="88">
        <v>0</v>
      </c>
      <c r="Q98" s="88">
        <v>0</v>
      </c>
      <c r="R98" s="88">
        <v>0</v>
      </c>
      <c r="S98" s="116">
        <v>0</v>
      </c>
      <c r="U98" s="115">
        <v>-58</v>
      </c>
      <c r="V98" s="116">
        <v>0.61</v>
      </c>
      <c r="W98">
        <v>-33</v>
      </c>
      <c r="X98">
        <v>-25</v>
      </c>
      <c r="Y98">
        <v>0</v>
      </c>
      <c r="Z98">
        <v>0</v>
      </c>
      <c r="AA98">
        <v>0.61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0.40462249999999989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1.0110000000000001E-2</v>
      </c>
      <c r="L99" s="111">
        <f t="shared" si="1"/>
        <v>3.13475E-2</v>
      </c>
      <c r="M99" s="111">
        <f t="shared" si="1"/>
        <v>6.3219999999999998E-2</v>
      </c>
      <c r="N99" s="110">
        <f t="shared" si="1"/>
        <v>-0.74098500000000012</v>
      </c>
      <c r="O99" s="111">
        <f t="shared" si="1"/>
        <v>-2.621</v>
      </c>
      <c r="P99" s="111">
        <f t="shared" si="1"/>
        <v>-2.4904999999999999</v>
      </c>
      <c r="Q99" s="111">
        <f t="shared" si="1"/>
        <v>-5.3749999999999999E-2</v>
      </c>
      <c r="R99" s="111">
        <f t="shared" si="1"/>
        <v>0</v>
      </c>
      <c r="S99" s="112">
        <f t="shared" si="1"/>
        <v>0</v>
      </c>
      <c r="U99" s="110">
        <f t="shared" si="1"/>
        <v>-5.9062350000000006</v>
      </c>
      <c r="V99" s="112">
        <f t="shared" si="1"/>
        <v>0.50929999999999975</v>
      </c>
      <c r="W99">
        <f t="shared" si="1"/>
        <v>-0.3363624999999999</v>
      </c>
      <c r="X99">
        <f t="shared" si="1"/>
        <v>-2.621</v>
      </c>
      <c r="Y99">
        <f t="shared" si="1"/>
        <v>3.13475E-2</v>
      </c>
      <c r="Z99">
        <f t="shared" si="1"/>
        <v>-4.3639999999999991E-2</v>
      </c>
      <c r="AA99">
        <f t="shared" si="1"/>
        <v>6.3219999999999998E-2</v>
      </c>
      <c r="AB99">
        <f t="shared" si="1"/>
        <v>-2.4904999999999999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83"/>
      <c r="F1" s="183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22.15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22.15</v>
      </c>
      <c r="W3">
        <v>22.15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23.84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23.84</v>
      </c>
      <c r="W4">
        <v>23.84</v>
      </c>
    </row>
    <row r="5" spans="1:23">
      <c r="B5" t="s">
        <v>423</v>
      </c>
      <c r="G5" t="s">
        <v>47</v>
      </c>
      <c r="H5" s="115">
        <v>0</v>
      </c>
      <c r="I5" s="88">
        <v>22.68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22.68</v>
      </c>
      <c r="W5">
        <v>22.68</v>
      </c>
    </row>
    <row r="6" spans="1:23">
      <c r="B6" t="s">
        <v>423</v>
      </c>
      <c r="G6" t="s">
        <v>48</v>
      </c>
      <c r="H6" s="115">
        <v>0</v>
      </c>
      <c r="I6" s="88">
        <v>23.1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23.1</v>
      </c>
      <c r="W6">
        <v>23.1</v>
      </c>
    </row>
    <row r="7" spans="1:23">
      <c r="G7" t="s">
        <v>49</v>
      </c>
      <c r="H7" s="115">
        <v>0</v>
      </c>
      <c r="I7" s="88">
        <v>22.5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22.5</v>
      </c>
      <c r="W7">
        <v>22.5</v>
      </c>
    </row>
    <row r="8" spans="1:23">
      <c r="G8" t="s">
        <v>50</v>
      </c>
      <c r="H8" s="115">
        <v>0</v>
      </c>
      <c r="I8" s="88">
        <v>22.25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22.25</v>
      </c>
      <c r="W8">
        <v>22.25</v>
      </c>
    </row>
    <row r="9" spans="1:23">
      <c r="G9" t="s">
        <v>51</v>
      </c>
      <c r="H9" s="115">
        <v>0</v>
      </c>
      <c r="I9" s="88">
        <v>22.19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22.19</v>
      </c>
      <c r="W9">
        <v>22.19</v>
      </c>
    </row>
    <row r="10" spans="1:23">
      <c r="G10" t="s">
        <v>52</v>
      </c>
      <c r="H10" s="115">
        <v>0</v>
      </c>
      <c r="I10" s="88">
        <v>21.85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21.85</v>
      </c>
      <c r="W10">
        <v>21.85</v>
      </c>
    </row>
    <row r="11" spans="1:23">
      <c r="G11" t="s">
        <v>53</v>
      </c>
      <c r="H11" s="115">
        <v>0</v>
      </c>
      <c r="I11" s="88">
        <v>21.28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21.28</v>
      </c>
      <c r="W11">
        <v>21.28</v>
      </c>
    </row>
    <row r="12" spans="1:23">
      <c r="G12" t="s">
        <v>54</v>
      </c>
      <c r="H12" s="115">
        <v>0</v>
      </c>
      <c r="I12" s="88">
        <v>20.88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20.88</v>
      </c>
      <c r="W12">
        <v>20.88</v>
      </c>
    </row>
    <row r="13" spans="1:23">
      <c r="G13" t="s">
        <v>55</v>
      </c>
      <c r="H13" s="115">
        <v>0</v>
      </c>
      <c r="I13" s="88">
        <v>21.15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21.15</v>
      </c>
      <c r="W13">
        <v>21.15</v>
      </c>
    </row>
    <row r="14" spans="1:23">
      <c r="G14" t="s">
        <v>56</v>
      </c>
      <c r="H14" s="115">
        <v>0</v>
      </c>
      <c r="I14" s="88">
        <v>20.71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20.71</v>
      </c>
      <c r="W14">
        <v>20.71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7.87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7.87</v>
      </c>
      <c r="W66">
        <v>7.87</v>
      </c>
    </row>
    <row r="67" spans="7:23">
      <c r="G67" t="s">
        <v>109</v>
      </c>
      <c r="H67" s="115">
        <v>0</v>
      </c>
      <c r="I67" s="88">
        <v>10.17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10.17</v>
      </c>
      <c r="W67">
        <v>10.17</v>
      </c>
    </row>
    <row r="68" spans="7:23">
      <c r="G68" t="s">
        <v>110</v>
      </c>
      <c r="H68" s="115">
        <v>0</v>
      </c>
      <c r="I68" s="88">
        <v>9.9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9.9</v>
      </c>
      <c r="W68">
        <v>9.9</v>
      </c>
    </row>
    <row r="69" spans="7:23">
      <c r="G69" t="s">
        <v>111</v>
      </c>
      <c r="H69" s="115">
        <v>0</v>
      </c>
      <c r="I69" s="88">
        <v>9.41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9.41</v>
      </c>
      <c r="W69">
        <v>9.41</v>
      </c>
    </row>
    <row r="70" spans="7:23">
      <c r="G70" t="s">
        <v>112</v>
      </c>
      <c r="H70" s="115">
        <v>0</v>
      </c>
      <c r="I70" s="88">
        <v>4.83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4.83</v>
      </c>
      <c r="W70">
        <v>4.83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5.56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5.56</v>
      </c>
      <c r="W87">
        <v>5.56</v>
      </c>
    </row>
    <row r="88" spans="7:23">
      <c r="G88" t="s">
        <v>130</v>
      </c>
      <c r="H88" s="115">
        <v>0</v>
      </c>
      <c r="I88" s="88">
        <v>5.75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5.75</v>
      </c>
      <c r="W88">
        <v>5.75</v>
      </c>
    </row>
    <row r="89" spans="7:23">
      <c r="G89" t="s">
        <v>131</v>
      </c>
      <c r="H89" s="115">
        <v>0</v>
      </c>
      <c r="I89" s="88">
        <v>5.93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5.93</v>
      </c>
      <c r="W89">
        <v>5.93</v>
      </c>
    </row>
    <row r="90" spans="7:23">
      <c r="G90" t="s">
        <v>132</v>
      </c>
      <c r="H90" s="115">
        <v>0</v>
      </c>
      <c r="I90" s="88">
        <v>6.19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6.19</v>
      </c>
      <c r="W90">
        <v>6.19</v>
      </c>
    </row>
    <row r="91" spans="7:23">
      <c r="G91" t="s">
        <v>133</v>
      </c>
      <c r="H91" s="115">
        <v>0</v>
      </c>
      <c r="I91" s="88">
        <v>6.75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6.75</v>
      </c>
      <c r="W91">
        <v>6.75</v>
      </c>
    </row>
    <row r="92" spans="7:23">
      <c r="G92" t="s">
        <v>134</v>
      </c>
      <c r="H92" s="115">
        <v>0</v>
      </c>
      <c r="I92" s="88">
        <v>6.71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6.71</v>
      </c>
      <c r="W92">
        <v>6.71</v>
      </c>
    </row>
    <row r="93" spans="7:23">
      <c r="G93" t="s">
        <v>135</v>
      </c>
      <c r="H93" s="115">
        <v>0</v>
      </c>
      <c r="I93" s="88">
        <v>7.94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7.94</v>
      </c>
      <c r="W93">
        <v>7.94</v>
      </c>
    </row>
    <row r="94" spans="7:23">
      <c r="G94" t="s">
        <v>136</v>
      </c>
      <c r="H94" s="115">
        <v>0</v>
      </c>
      <c r="I94" s="88">
        <v>12.65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12.65</v>
      </c>
      <c r="W94">
        <v>12.65</v>
      </c>
    </row>
    <row r="95" spans="7:23">
      <c r="G95" t="s">
        <v>137</v>
      </c>
      <c r="H95" s="115">
        <v>0</v>
      </c>
      <c r="I95" s="88">
        <v>8.6199999999999992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8.6199999999999992</v>
      </c>
      <c r="W95">
        <v>8.6199999999999992</v>
      </c>
    </row>
    <row r="96" spans="7:23">
      <c r="G96" t="s">
        <v>138</v>
      </c>
      <c r="H96" s="115">
        <v>0</v>
      </c>
      <c r="I96" s="88">
        <v>8.99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8.99</v>
      </c>
      <c r="W96">
        <v>8.99</v>
      </c>
    </row>
    <row r="97" spans="1:83">
      <c r="G97" t="s">
        <v>139</v>
      </c>
      <c r="H97" s="115">
        <v>0</v>
      </c>
      <c r="I97" s="88">
        <v>9.8800000000000008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9.8800000000000008</v>
      </c>
      <c r="W97">
        <v>9.8800000000000008</v>
      </c>
    </row>
    <row r="98" spans="1:83">
      <c r="G98" t="s">
        <v>140</v>
      </c>
      <c r="H98" s="115">
        <v>0</v>
      </c>
      <c r="I98" s="88">
        <v>9.6999999999999993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9.6999999999999993</v>
      </c>
      <c r="W98">
        <v>9.6999999999999993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0.10035749999999999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0.10035749999999999</v>
      </c>
      <c r="W99">
        <f t="shared" si="1"/>
        <v>0.10035749999999999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2" t="s">
        <v>229</v>
      </c>
      <c r="B1" s="212"/>
      <c r="C1" s="212"/>
      <c r="D1" s="212"/>
      <c r="E1" s="191"/>
      <c r="F1" s="191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106"/>
  <sheetViews>
    <sheetView workbookViewId="0">
      <pane xSplit="1" ySplit="2" topLeftCell="AE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U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6" ht="15" customHeight="1">
      <c r="A1" s="32">
        <f>Allocation!A2</f>
        <v>44683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/>
    </row>
    <row r="2" spans="1:46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/>
    </row>
    <row r="3" spans="1:46">
      <c r="A3" t="s">
        <v>45</v>
      </c>
      <c r="E3">
        <f>GT_NG!P3</f>
        <v>13.770942177869093</v>
      </c>
      <c r="F3">
        <f>GT_Spot!P3</f>
        <v>0</v>
      </c>
      <c r="G3">
        <f>PPCL_NG!P3</f>
        <v>17.54</v>
      </c>
      <c r="H3">
        <f>PPCL_Spot!P3</f>
        <v>65.003202128183645</v>
      </c>
      <c r="I3">
        <f>Bawana_NG!P3</f>
        <v>99.62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1094.7300088905142</v>
      </c>
      <c r="P3" s="77">
        <v>118.15130399012752</v>
      </c>
      <c r="Q3" s="77">
        <v>29.720664000000003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115.64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46.59</v>
      </c>
      <c r="Z3" s="75">
        <f>IEX!N3</f>
        <v>0</v>
      </c>
      <c r="AA3" s="117">
        <f>STOA!H3</f>
        <v>904.13999999999987</v>
      </c>
      <c r="AB3" s="117">
        <f>-STOA!N3</f>
        <v>0</v>
      </c>
      <c r="AC3">
        <f>SUMIF(B3:AB3,"&gt;0")*$AC$2-SUMIF(B3:AB3,"&lt;0")*($AC$2/(1-$AC$2))+SUMIF(AI3:AR3,"&gt;0")*$AC$2-SUMIF(AI3:AR3,"&lt;0")*($AC$2/(1-$AC$2))</f>
        <v>23.703469866442909</v>
      </c>
      <c r="AD3">
        <f>SUM(B3:AB3,AI3:AR3)-AC3</f>
        <v>2669.8726513202514</v>
      </c>
      <c r="AE3">
        <f>'IDT-1'!B3</f>
        <v>0</v>
      </c>
      <c r="AF3" s="26"/>
      <c r="AG3">
        <f>SUM(AD3:AF3)+AT3</f>
        <v>2669.8726513202514</v>
      </c>
      <c r="AI3" s="75">
        <f>PXIL!H3</f>
        <v>0</v>
      </c>
      <c r="AJ3" s="75">
        <f>PXIL!N3</f>
        <v>0</v>
      </c>
      <c r="AK3" s="75">
        <f>RTM_IEX!H3</f>
        <v>38.67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6">
      <c r="A4" t="s">
        <v>46</v>
      </c>
      <c r="E4">
        <f>GT_NG!P4</f>
        <v>14.424750499001997</v>
      </c>
      <c r="F4">
        <f>GT_Spot!P4</f>
        <v>0</v>
      </c>
      <c r="G4">
        <f>PPCL_NG!P4</f>
        <v>17.54</v>
      </c>
      <c r="H4">
        <f>PPCL_Spot!P4</f>
        <v>65.003202128183645</v>
      </c>
      <c r="I4">
        <f>Bawana_NG!P4</f>
        <v>99.62</v>
      </c>
      <c r="J4">
        <f>Bawana_RLNG!P4</f>
        <v>0</v>
      </c>
      <c r="K4">
        <f>Bawana_Spot!P4</f>
        <v>170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1089.0172365489141</v>
      </c>
      <c r="P4" s="77">
        <v>118.15130399012752</v>
      </c>
      <c r="Q4" s="77">
        <v>29.720664000000003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122.55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41.88</v>
      </c>
      <c r="Z4" s="75">
        <f>IEX!N4</f>
        <v>0</v>
      </c>
      <c r="AA4" s="117">
        <f>STOA!H4</f>
        <v>904.13999999999987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23.641614983062798</v>
      </c>
      <c r="AD4">
        <f t="shared" ref="AD4:AD67" si="1">SUM(B4:AB4,AI4:AR4)-AC4</f>
        <v>2662.905542183164</v>
      </c>
      <c r="AE4">
        <f>'IDT-1'!B4</f>
        <v>0</v>
      </c>
      <c r="AF4" s="26"/>
      <c r="AG4">
        <f t="shared" ref="AG4:AG67" si="2">SUM(AD4:AF4)+AT4</f>
        <v>2662.905542183164</v>
      </c>
      <c r="AI4" s="75">
        <f>PXIL!H4</f>
        <v>0</v>
      </c>
      <c r="AJ4" s="75">
        <f>PXIL!N4</f>
        <v>0</v>
      </c>
      <c r="AK4" s="75">
        <f>RTM_IEX!H4</f>
        <v>14.5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6">
      <c r="A5" t="s">
        <v>47</v>
      </c>
      <c r="E5">
        <f>GT_NG!P5</f>
        <v>14.424750499001997</v>
      </c>
      <c r="F5">
        <f>GT_Spot!P5</f>
        <v>0</v>
      </c>
      <c r="G5">
        <f>PPCL_NG!P5</f>
        <v>17.54</v>
      </c>
      <c r="H5">
        <f>PPCL_Spot!P5</f>
        <v>65.003202128183645</v>
      </c>
      <c r="I5">
        <f>Bawana_NG!P5</f>
        <v>99.62</v>
      </c>
      <c r="J5">
        <f>Bawana_RLNG!P5</f>
        <v>0</v>
      </c>
      <c r="K5">
        <f>Bawana_Spot!P5</f>
        <v>170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1079.106025356914</v>
      </c>
      <c r="P5" s="77">
        <v>118.15130399012752</v>
      </c>
      <c r="Q5" s="77">
        <v>29.720664000000003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117.82000000000001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34.89</v>
      </c>
      <c r="Z5" s="75">
        <f>IEX!N5</f>
        <v>0</v>
      </c>
      <c r="AA5" s="117">
        <f>STOA!H5</f>
        <v>904.13999999999987</v>
      </c>
      <c r="AB5" s="117">
        <f>-STOA!N5</f>
        <v>0</v>
      </c>
      <c r="AC5">
        <f t="shared" si="0"/>
        <v>23.536735385105885</v>
      </c>
      <c r="AD5">
        <f t="shared" si="1"/>
        <v>2602.8792105891207</v>
      </c>
      <c r="AE5">
        <f>'IDT-1'!B5</f>
        <v>0</v>
      </c>
      <c r="AF5" s="26"/>
      <c r="AG5">
        <f t="shared" si="2"/>
        <v>2602.8792105891207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6">
      <c r="A6" t="s">
        <v>48</v>
      </c>
      <c r="E6">
        <f>GT_NG!P6</f>
        <v>14.424750499001997</v>
      </c>
      <c r="F6">
        <f>GT_Spot!P6</f>
        <v>0</v>
      </c>
      <c r="G6">
        <f>PPCL_NG!P6</f>
        <v>17.54</v>
      </c>
      <c r="H6">
        <f>PPCL_Spot!P6</f>
        <v>65.003202128183645</v>
      </c>
      <c r="I6">
        <f>Bawana_NG!P6</f>
        <v>99.62</v>
      </c>
      <c r="J6">
        <f>Bawana_RLNG!P6</f>
        <v>0</v>
      </c>
      <c r="K6">
        <f>Bawana_Spot!P6</f>
        <v>170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1069.1463827025141</v>
      </c>
      <c r="P6" s="77">
        <v>118.15130399012752</v>
      </c>
      <c r="Q6" s="77">
        <v>29.720664000000003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117.14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29.56</v>
      </c>
      <c r="Z6" s="75">
        <f>IEX!N6</f>
        <v>0</v>
      </c>
      <c r="AA6" s="117">
        <f>STOA!H6</f>
        <v>904.13999999999987</v>
      </c>
      <c r="AB6" s="117">
        <f>-STOA!N6</f>
        <v>0</v>
      </c>
      <c r="AC6">
        <f t="shared" si="0"/>
        <v>23.671424482935222</v>
      </c>
      <c r="AD6">
        <f t="shared" si="1"/>
        <v>2555.7748788368917</v>
      </c>
      <c r="AE6">
        <f>'IDT-1'!B6</f>
        <v>0</v>
      </c>
      <c r="AF6" s="26"/>
      <c r="AG6">
        <f t="shared" si="2"/>
        <v>2555.7748788368917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6">
      <c r="A7" t="s">
        <v>49</v>
      </c>
      <c r="E7">
        <f>GT_NG!P7</f>
        <v>14.424750499001997</v>
      </c>
      <c r="F7">
        <f>GT_Spot!P7</f>
        <v>0</v>
      </c>
      <c r="G7">
        <f>PPCL_NG!P7</f>
        <v>17.54</v>
      </c>
      <c r="H7">
        <f>PPCL_Spot!P7</f>
        <v>65</v>
      </c>
      <c r="I7">
        <f>Bawana_NG!P7</f>
        <v>99.62</v>
      </c>
      <c r="J7">
        <f>Bawana_RLNG!P7</f>
        <v>0</v>
      </c>
      <c r="K7">
        <f>Bawana_Spot!P7</f>
        <v>170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1071.6105070162732</v>
      </c>
      <c r="P7" s="77">
        <v>118.15130399012752</v>
      </c>
      <c r="Q7" s="77">
        <v>29.720664000000003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118.67999999999999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0.47</v>
      </c>
      <c r="Z7" s="75">
        <f>IEX!N7</f>
        <v>0</v>
      </c>
      <c r="AA7" s="117">
        <f>STOA!H7</f>
        <v>904.13999999999987</v>
      </c>
      <c r="AB7" s="117">
        <f>-STOA!N7</f>
        <v>0</v>
      </c>
      <c r="AC7">
        <f t="shared" si="0"/>
        <v>23.805765699056096</v>
      </c>
      <c r="AD7">
        <f t="shared" si="1"/>
        <v>2490.5514598063464</v>
      </c>
      <c r="AE7">
        <f>'IDT-1'!B7</f>
        <v>9.4049999999999994</v>
      </c>
      <c r="AF7" s="26"/>
      <c r="AG7">
        <f t="shared" si="2"/>
        <v>2499.9564598063466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-95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6">
      <c r="A8" t="s">
        <v>50</v>
      </c>
      <c r="E8">
        <f>GT_NG!P8</f>
        <v>14.424750499001997</v>
      </c>
      <c r="F8">
        <f>GT_Spot!P8</f>
        <v>0</v>
      </c>
      <c r="G8">
        <f>PPCL_NG!P8</f>
        <v>17.54</v>
      </c>
      <c r="H8">
        <f>PPCL_Spot!P8</f>
        <v>65</v>
      </c>
      <c r="I8">
        <f>Bawana_NG!P8</f>
        <v>99.62</v>
      </c>
      <c r="J8">
        <f>Bawana_RLNG!P8</f>
        <v>0</v>
      </c>
      <c r="K8">
        <f>Bawana_Spot!P8</f>
        <v>170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1071.6167480482729</v>
      </c>
      <c r="P8" s="77">
        <v>118.15130399012752</v>
      </c>
      <c r="Q8" s="77">
        <v>29.720664000000003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117.09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904.13999999999987</v>
      </c>
      <c r="AB8" s="117">
        <f>-STOA!N8</f>
        <v>0</v>
      </c>
      <c r="AC8">
        <f t="shared" si="0"/>
        <v>24.409161546691369</v>
      </c>
      <c r="AD8">
        <f t="shared" si="1"/>
        <v>2417.8943049907107</v>
      </c>
      <c r="AE8">
        <f>'IDT-1'!B8</f>
        <v>22.408999999999999</v>
      </c>
      <c r="AF8" s="26"/>
      <c r="AG8">
        <f t="shared" si="2"/>
        <v>2440.3033049907108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6">
      <c r="A9" t="s">
        <v>51</v>
      </c>
      <c r="E9">
        <f>GT_NG!P9</f>
        <v>14.424750499001997</v>
      </c>
      <c r="F9">
        <f>GT_Spot!P9</f>
        <v>0</v>
      </c>
      <c r="G9">
        <f>PPCL_NG!P9</f>
        <v>17.54</v>
      </c>
      <c r="H9">
        <f>PPCL_Spot!P9</f>
        <v>65</v>
      </c>
      <c r="I9">
        <f>Bawana_NG!P9</f>
        <v>99.62</v>
      </c>
      <c r="J9">
        <f>Bawana_RLNG!P9</f>
        <v>0</v>
      </c>
      <c r="K9">
        <f>Bawana_Spot!P9</f>
        <v>170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1059.8809454578732</v>
      </c>
      <c r="P9" s="77">
        <v>118.15130399012752</v>
      </c>
      <c r="Q9" s="77">
        <v>29.720664000000003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112.91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904.13999999999987</v>
      </c>
      <c r="AB9" s="117">
        <f>-STOA!N9</f>
        <v>0</v>
      </c>
      <c r="AC9">
        <f t="shared" si="0"/>
        <v>24.775155752660986</v>
      </c>
      <c r="AD9">
        <f t="shared" si="1"/>
        <v>2344.6125081943419</v>
      </c>
      <c r="AE9">
        <f>'IDT-1'!B9</f>
        <v>34.966000000000001</v>
      </c>
      <c r="AF9" s="26"/>
      <c r="AG9">
        <f t="shared" si="2"/>
        <v>2379.5785081943418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6">
      <c r="A10" t="s">
        <v>52</v>
      </c>
      <c r="E10">
        <f>GT_NG!P10</f>
        <v>14.424750499001997</v>
      </c>
      <c r="F10">
        <f>GT_Spot!P10</f>
        <v>0</v>
      </c>
      <c r="G10">
        <f>PPCL_NG!P10</f>
        <v>17.54</v>
      </c>
      <c r="H10">
        <f>PPCL_Spot!P10</f>
        <v>65</v>
      </c>
      <c r="I10">
        <f>Bawana_NG!P10</f>
        <v>99.62</v>
      </c>
      <c r="J10">
        <f>Bawana_RLNG!P10</f>
        <v>0</v>
      </c>
      <c r="K10">
        <f>Bawana_Spot!P10</f>
        <v>170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1053.4139157967684</v>
      </c>
      <c r="P10" s="77">
        <v>118.15130399012752</v>
      </c>
      <c r="Q10" s="77">
        <v>29.720664000000003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111.47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904.13999999999987</v>
      </c>
      <c r="AB10" s="117">
        <f>-STOA!N10</f>
        <v>0</v>
      </c>
      <c r="AC10">
        <f t="shared" si="0"/>
        <v>24.767720784298625</v>
      </c>
      <c r="AD10">
        <f t="shared" si="1"/>
        <v>2329.7129135015989</v>
      </c>
      <c r="AE10">
        <f>'IDT-1'!B10</f>
        <v>42.305999999999997</v>
      </c>
      <c r="AF10" s="26"/>
      <c r="AG10">
        <f t="shared" si="2"/>
        <v>2372.0189135015989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-229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6">
      <c r="A11" t="s">
        <v>53</v>
      </c>
      <c r="E11">
        <f>GT_NG!P11</f>
        <v>14.424750499001997</v>
      </c>
      <c r="F11">
        <f>GT_Spot!P11</f>
        <v>0</v>
      </c>
      <c r="G11">
        <f>PPCL_NG!P11</f>
        <v>17.54</v>
      </c>
      <c r="H11">
        <f>PPCL_Spot!P11</f>
        <v>65</v>
      </c>
      <c r="I11">
        <f>Bawana_NG!P11</f>
        <v>99.62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1046.2527233185292</v>
      </c>
      <c r="P11" s="77">
        <v>118.15130399012752</v>
      </c>
      <c r="Q11" s="77">
        <v>29.720664000000003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105.16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24.36</v>
      </c>
      <c r="Z11" s="75">
        <f>IEX!N11</f>
        <v>0</v>
      </c>
      <c r="AA11" s="117">
        <f>STOA!H11</f>
        <v>572.55999999999995</v>
      </c>
      <c r="AB11" s="117">
        <f>-STOA!N11</f>
        <v>0</v>
      </c>
      <c r="AC11">
        <f t="shared" si="0"/>
        <v>20.465539087907395</v>
      </c>
      <c r="AD11">
        <f t="shared" si="1"/>
        <v>2305.1639027197511</v>
      </c>
      <c r="AE11">
        <f>'IDT-1'!B11</f>
        <v>57.624000000000002</v>
      </c>
      <c r="AF11" s="26"/>
      <c r="AG11">
        <f t="shared" si="2"/>
        <v>2362.7879027197509</v>
      </c>
      <c r="AI11" s="75">
        <f>PXIL!H11</f>
        <v>0</v>
      </c>
      <c r="AJ11" s="75">
        <f>PXIL!N11</f>
        <v>0</v>
      </c>
      <c r="AK11" s="75">
        <f>RTM_IEX!H11</f>
        <v>62.84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6">
      <c r="A12" t="s">
        <v>54</v>
      </c>
      <c r="E12">
        <f>GT_NG!P12</f>
        <v>14.424750499001997</v>
      </c>
      <c r="F12">
        <f>GT_Spot!P12</f>
        <v>0</v>
      </c>
      <c r="G12">
        <f>PPCL_NG!P12</f>
        <v>17.54</v>
      </c>
      <c r="H12">
        <f>PPCL_Spot!P12</f>
        <v>65.003202128183645</v>
      </c>
      <c r="I12">
        <f>Bawana_NG!P12</f>
        <v>99.62</v>
      </c>
      <c r="J12">
        <f>Bawana_RLNG!P12</f>
        <v>0</v>
      </c>
      <c r="K12">
        <f>Bawana_Spot!P12</f>
        <v>170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1048.5021879114943</v>
      </c>
      <c r="P12" s="77">
        <v>118.15130399012752</v>
      </c>
      <c r="Q12" s="77">
        <v>29.720664000000003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104.41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572.55999999999995</v>
      </c>
      <c r="AB12" s="117">
        <f>-STOA!N12</f>
        <v>0</v>
      </c>
      <c r="AC12">
        <f t="shared" si="0"/>
        <v>19.711402555053507</v>
      </c>
      <c r="AD12">
        <f t="shared" si="1"/>
        <v>2220.2207059737539</v>
      </c>
      <c r="AE12">
        <f>'IDT-1'!B12</f>
        <v>115.001</v>
      </c>
      <c r="AF12" s="26"/>
      <c r="AG12">
        <f t="shared" si="2"/>
        <v>2335.2217059737541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6">
      <c r="A13" t="s">
        <v>55</v>
      </c>
      <c r="E13">
        <f>GT_NG!P13</f>
        <v>14.424750499001997</v>
      </c>
      <c r="F13">
        <f>GT_Spot!P13</f>
        <v>0</v>
      </c>
      <c r="G13">
        <f>PPCL_NG!P13</f>
        <v>17.54</v>
      </c>
      <c r="H13">
        <f>PPCL_Spot!P13</f>
        <v>65.003202128183645</v>
      </c>
      <c r="I13">
        <f>Bawana_NG!P13</f>
        <v>99.62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1048.5204125154944</v>
      </c>
      <c r="P13" s="77">
        <v>118.15130399012752</v>
      </c>
      <c r="Q13" s="77">
        <v>29.720664000000003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104.96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4.08</v>
      </c>
      <c r="Z13" s="75">
        <f>IEX!N13</f>
        <v>0</v>
      </c>
      <c r="AA13" s="117">
        <f>STOA!H13</f>
        <v>572.55999999999995</v>
      </c>
      <c r="AB13" s="117">
        <f>-STOA!N13</f>
        <v>0</v>
      </c>
      <c r="AC13">
        <f t="shared" si="0"/>
        <v>19.752306931568704</v>
      </c>
      <c r="AD13">
        <f t="shared" si="1"/>
        <v>2224.8280262012381</v>
      </c>
      <c r="AE13">
        <f>'IDT-1'!B13</f>
        <v>77.031000000000006</v>
      </c>
      <c r="AF13" s="26"/>
      <c r="AG13">
        <f t="shared" si="2"/>
        <v>2301.8590262012381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6">
      <c r="A14" t="s">
        <v>56</v>
      </c>
      <c r="E14">
        <f>GT_NG!P14</f>
        <v>14.424750499001997</v>
      </c>
      <c r="F14">
        <f>GT_Spot!P14</f>
        <v>0</v>
      </c>
      <c r="G14">
        <f>PPCL_NG!P14</f>
        <v>17.54</v>
      </c>
      <c r="H14">
        <f>PPCL_Spot!P14</f>
        <v>65.003202128183645</v>
      </c>
      <c r="I14">
        <f>Bawana_NG!P14</f>
        <v>99.62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1048.5653492634942</v>
      </c>
      <c r="P14" s="77">
        <v>118.15130399012752</v>
      </c>
      <c r="Q14" s="77">
        <v>29.720664000000003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108.67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572.55999999999995</v>
      </c>
      <c r="AB14" s="117">
        <f>-STOA!N14</f>
        <v>0</v>
      </c>
      <c r="AC14">
        <f t="shared" si="0"/>
        <v>20.521843469382098</v>
      </c>
      <c r="AD14">
        <f t="shared" si="1"/>
        <v>2136.7334264114252</v>
      </c>
      <c r="AE14">
        <f>'IDT-1'!B14</f>
        <v>146.928</v>
      </c>
      <c r="AF14" s="26"/>
      <c r="AG14">
        <f t="shared" si="2"/>
        <v>2283.6614264114251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6">
      <c r="A15" t="s">
        <v>57</v>
      </c>
      <c r="E15">
        <f>GT_NG!P15</f>
        <v>14.424750499001997</v>
      </c>
      <c r="F15">
        <f>GT_Spot!P15</f>
        <v>0</v>
      </c>
      <c r="G15">
        <f>PPCL_NG!P15</f>
        <v>17.54</v>
      </c>
      <c r="H15">
        <f>PPCL_Spot!P15</f>
        <v>65</v>
      </c>
      <c r="I15">
        <f>Bawana_NG!P15</f>
        <v>99.62</v>
      </c>
      <c r="J15">
        <f>Bawana_RLNG!P15</f>
        <v>0</v>
      </c>
      <c r="K15">
        <f>Bawana_Spot!P15</f>
        <v>170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1076.2284703543107</v>
      </c>
      <c r="P15" s="77">
        <v>118.15130399012752</v>
      </c>
      <c r="Q15" s="77">
        <v>29.720664000000003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108.35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391.49</v>
      </c>
      <c r="AB15" s="117">
        <f>-STOA!N15</f>
        <v>0</v>
      </c>
      <c r="AC15">
        <f t="shared" si="0"/>
        <v>18.955943695720578</v>
      </c>
      <c r="AD15">
        <f t="shared" si="1"/>
        <v>2008.5692451477194</v>
      </c>
      <c r="AE15">
        <f>'IDT-1'!B15</f>
        <v>187.988</v>
      </c>
      <c r="AF15" s="26"/>
      <c r="AG15">
        <f t="shared" si="2"/>
        <v>2196.5572451477192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6">
      <c r="A16" t="s">
        <v>58</v>
      </c>
      <c r="E16">
        <f>GT_NG!P16</f>
        <v>14.424750499001997</v>
      </c>
      <c r="F16">
        <f>GT_Spot!P16</f>
        <v>0</v>
      </c>
      <c r="G16">
        <f>PPCL_NG!P16</f>
        <v>17.54</v>
      </c>
      <c r="H16">
        <f>PPCL_Spot!P16</f>
        <v>65</v>
      </c>
      <c r="I16">
        <f>Bawana_NG!P16</f>
        <v>99.62</v>
      </c>
      <c r="J16">
        <f>Bawana_RLNG!P16</f>
        <v>0</v>
      </c>
      <c r="K16">
        <f>Bawana_Spot!P16</f>
        <v>170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1076.2204817455106</v>
      </c>
      <c r="P16" s="77">
        <v>118.15130399012752</v>
      </c>
      <c r="Q16" s="77">
        <v>29.720664000000003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108.14999999999999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391.49</v>
      </c>
      <c r="AB16" s="117">
        <f>-STOA!N16</f>
        <v>0</v>
      </c>
      <c r="AC16">
        <f t="shared" si="0"/>
        <v>19.078407181273871</v>
      </c>
      <c r="AD16">
        <f t="shared" si="1"/>
        <v>1994.2387930533662</v>
      </c>
      <c r="AE16">
        <f>'IDT-1'!B16</f>
        <v>196.268</v>
      </c>
      <c r="AF16" s="26"/>
      <c r="AG16">
        <f t="shared" si="2"/>
        <v>2190.506793053366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14.424750499001997</v>
      </c>
      <c r="F17">
        <f>GT_Spot!P17</f>
        <v>0</v>
      </c>
      <c r="G17">
        <f>PPCL_NG!P17</f>
        <v>17.54</v>
      </c>
      <c r="H17">
        <f>PPCL_Spot!P17</f>
        <v>65</v>
      </c>
      <c r="I17">
        <f>Bawana_NG!P17</f>
        <v>99.62</v>
      </c>
      <c r="J17">
        <f>Bawana_RLNG!P17</f>
        <v>0</v>
      </c>
      <c r="K17">
        <f>Bawana_Spot!P17</f>
        <v>170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1077.1574943031105</v>
      </c>
      <c r="P17" s="77">
        <v>118.15130399012752</v>
      </c>
      <c r="Q17" s="77">
        <v>29.720664000000003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94.259999999999991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391.49</v>
      </c>
      <c r="AB17" s="117">
        <f>-STOA!N17</f>
        <v>0</v>
      </c>
      <c r="AC17">
        <f t="shared" si="0"/>
        <v>19.585889818334426</v>
      </c>
      <c r="AD17">
        <f t="shared" si="1"/>
        <v>1910.7783229739055</v>
      </c>
      <c r="AE17">
        <f>'IDT-1'!B17</f>
        <v>192</v>
      </c>
      <c r="AF17" s="26"/>
      <c r="AG17">
        <f t="shared" si="2"/>
        <v>2102.7783229739052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-147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14.424750499001997</v>
      </c>
      <c r="F18">
        <f>GT_Spot!P18</f>
        <v>0</v>
      </c>
      <c r="G18">
        <f>PPCL_NG!P18</f>
        <v>17.54</v>
      </c>
      <c r="H18">
        <f>PPCL_Spot!P18</f>
        <v>65</v>
      </c>
      <c r="I18">
        <f>Bawana_NG!P18</f>
        <v>99.62</v>
      </c>
      <c r="J18">
        <f>Bawana_RLNG!P18</f>
        <v>0</v>
      </c>
      <c r="K18">
        <f>Bawana_Spot!P18</f>
        <v>170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1077.5143798783108</v>
      </c>
      <c r="P18" s="77">
        <v>118.15130399012752</v>
      </c>
      <c r="Q18" s="77">
        <v>29.720664000000003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94.7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391.49</v>
      </c>
      <c r="AB18" s="117">
        <f>-STOA!N18</f>
        <v>0</v>
      </c>
      <c r="AC18">
        <f t="shared" si="0"/>
        <v>19.459730498563253</v>
      </c>
      <c r="AD18">
        <f t="shared" si="1"/>
        <v>1926.7013678688768</v>
      </c>
      <c r="AE18">
        <f>'IDT-1'!B18</f>
        <v>165</v>
      </c>
      <c r="AF18" s="26"/>
      <c r="AG18">
        <f t="shared" si="2"/>
        <v>2091.7013678688768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-132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14.424750499001997</v>
      </c>
      <c r="F19">
        <f>GT_Spot!P19</f>
        <v>0</v>
      </c>
      <c r="G19">
        <f>PPCL_NG!P19</f>
        <v>17.54</v>
      </c>
      <c r="H19">
        <f>PPCL_Spot!P19</f>
        <v>65</v>
      </c>
      <c r="I19">
        <f>Bawana_NG!P19</f>
        <v>99.62</v>
      </c>
      <c r="J19">
        <f>Bawana_RLNG!P19</f>
        <v>0</v>
      </c>
      <c r="K19">
        <f>Bawana_Spot!P19</f>
        <v>170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1088.5251957153457</v>
      </c>
      <c r="P19" s="77">
        <v>118.15130399012752</v>
      </c>
      <c r="Q19" s="77">
        <v>29.720664000000003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96.160000000000011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36.520000000000003</v>
      </c>
      <c r="Z19" s="75">
        <f>IEX!N19</f>
        <v>0</v>
      </c>
      <c r="AA19" s="117">
        <f>STOA!H19</f>
        <v>198.15</v>
      </c>
      <c r="AB19" s="117">
        <f>-STOA!N19</f>
        <v>0</v>
      </c>
      <c r="AC19">
        <f t="shared" si="0"/>
        <v>17.578984844999383</v>
      </c>
      <c r="AD19">
        <f t="shared" si="1"/>
        <v>1980.0329293594757</v>
      </c>
      <c r="AE19">
        <f>'IDT-1'!B19</f>
        <v>129</v>
      </c>
      <c r="AF19" s="26"/>
      <c r="AG19">
        <f t="shared" si="2"/>
        <v>2109.0329293594759</v>
      </c>
      <c r="AI19" s="75">
        <f>PXIL!H19</f>
        <v>0</v>
      </c>
      <c r="AJ19" s="75">
        <f>PXIL!N19</f>
        <v>0</v>
      </c>
      <c r="AK19" s="75">
        <f>RTM_IEX!H19</f>
        <v>63.8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14.424750499001997</v>
      </c>
      <c r="F20">
        <f>GT_Spot!P20</f>
        <v>0</v>
      </c>
      <c r="G20">
        <f>PPCL_NG!P20</f>
        <v>17.54</v>
      </c>
      <c r="H20">
        <f>PPCL_Spot!P20</f>
        <v>65</v>
      </c>
      <c r="I20">
        <f>Bawana_NG!P20</f>
        <v>99.62</v>
      </c>
      <c r="J20">
        <f>Bawana_RLNG!P20</f>
        <v>0</v>
      </c>
      <c r="K20">
        <f>Bawana_Spot!P20</f>
        <v>170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1105.3570240937458</v>
      </c>
      <c r="P20" s="77">
        <v>118.15130399012752</v>
      </c>
      <c r="Q20" s="77">
        <v>29.720664000000003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98.53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35.81</v>
      </c>
      <c r="Z20" s="75">
        <f>IEX!N20</f>
        <v>0</v>
      </c>
      <c r="AA20" s="117">
        <f>STOA!H20</f>
        <v>198.15</v>
      </c>
      <c r="AB20" s="117">
        <f>-STOA!N20</f>
        <v>0</v>
      </c>
      <c r="AC20">
        <f t="shared" si="0"/>
        <v>17.750248934729303</v>
      </c>
      <c r="AD20">
        <f t="shared" si="1"/>
        <v>1999.3234936481458</v>
      </c>
      <c r="AE20">
        <f>'IDT-1'!B20</f>
        <v>72</v>
      </c>
      <c r="AF20" s="26"/>
      <c r="AG20">
        <f t="shared" si="2"/>
        <v>2071.3234936481458</v>
      </c>
      <c r="AI20" s="75">
        <f>PXIL!H20</f>
        <v>0</v>
      </c>
      <c r="AJ20" s="75">
        <f>PXIL!N20</f>
        <v>0</v>
      </c>
      <c r="AK20" s="75">
        <f>RTM_IEX!H20</f>
        <v>64.77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14.424750499001997</v>
      </c>
      <c r="F21">
        <f>GT_Spot!P21</f>
        <v>0</v>
      </c>
      <c r="G21">
        <f>PPCL_NG!P21</f>
        <v>17.54</v>
      </c>
      <c r="H21">
        <f>PPCL_Spot!P21</f>
        <v>65</v>
      </c>
      <c r="I21">
        <f>Bawana_NG!P21</f>
        <v>99.62</v>
      </c>
      <c r="J21">
        <f>Bawana_RLNG!P21</f>
        <v>0</v>
      </c>
      <c r="K21">
        <f>Bawana_Spot!P21</f>
        <v>170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1115.0509990601456</v>
      </c>
      <c r="P21" s="77">
        <v>118.15130399012752</v>
      </c>
      <c r="Q21" s="77">
        <v>29.720664000000003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100.08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38.24</v>
      </c>
      <c r="Z21" s="75">
        <f>IEX!N21</f>
        <v>0</v>
      </c>
      <c r="AA21" s="117">
        <f>STOA!H21</f>
        <v>198.15</v>
      </c>
      <c r="AB21" s="117">
        <f>-STOA!N21</f>
        <v>0</v>
      </c>
      <c r="AC21">
        <f t="shared" si="0"/>
        <v>17.623827914433619</v>
      </c>
      <c r="AD21">
        <f t="shared" si="1"/>
        <v>1985.0838896348414</v>
      </c>
      <c r="AE21">
        <f>'IDT-1'!B21</f>
        <v>46</v>
      </c>
      <c r="AF21" s="26"/>
      <c r="AG21">
        <f t="shared" si="2"/>
        <v>2031.0838896348414</v>
      </c>
      <c r="AI21" s="75">
        <f>PXIL!H21</f>
        <v>0</v>
      </c>
      <c r="AJ21" s="75">
        <f>PXIL!N21</f>
        <v>0</v>
      </c>
      <c r="AK21" s="75">
        <f>RTM_IEX!H21</f>
        <v>36.729999999999997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14.424750499001997</v>
      </c>
      <c r="F22">
        <f>GT_Spot!P22</f>
        <v>0</v>
      </c>
      <c r="G22">
        <f>PPCL_NG!P22</f>
        <v>17.54</v>
      </c>
      <c r="H22">
        <f>PPCL_Spot!P22</f>
        <v>65</v>
      </c>
      <c r="I22">
        <f>Bawana_NG!P22</f>
        <v>99.62</v>
      </c>
      <c r="J22">
        <f>Bawana_RLNG!P22</f>
        <v>0</v>
      </c>
      <c r="K22">
        <f>Bawana_Spot!P22</f>
        <v>170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1121.8635435936758</v>
      </c>
      <c r="P22" s="77">
        <v>118.15130399012752</v>
      </c>
      <c r="Q22" s="77">
        <v>29.720664000000003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85.009999999999991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42.83</v>
      </c>
      <c r="Z22" s="75">
        <f>IEX!N22</f>
        <v>0</v>
      </c>
      <c r="AA22" s="117">
        <f>STOA!H22</f>
        <v>198.15</v>
      </c>
      <c r="AB22" s="117">
        <f>-STOA!N22</f>
        <v>0</v>
      </c>
      <c r="AC22">
        <f t="shared" si="0"/>
        <v>17.676650306328686</v>
      </c>
      <c r="AD22">
        <f t="shared" si="1"/>
        <v>1991.0336117764766</v>
      </c>
      <c r="AE22">
        <f>'IDT-1'!B22</f>
        <v>26</v>
      </c>
      <c r="AF22" s="26"/>
      <c r="AG22">
        <f t="shared" si="2"/>
        <v>2017.0336117764766</v>
      </c>
      <c r="AI22" s="75">
        <f>PXIL!H22</f>
        <v>0</v>
      </c>
      <c r="AJ22" s="75">
        <f>PXIL!N22</f>
        <v>0</v>
      </c>
      <c r="AK22" s="75">
        <f>RTM_IEX!H22</f>
        <v>46.4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14.424750499001997</v>
      </c>
      <c r="F23">
        <f>GT_Spot!P23</f>
        <v>0</v>
      </c>
      <c r="G23">
        <f>PPCL_NG!P23</f>
        <v>17.54</v>
      </c>
      <c r="H23">
        <f>PPCL_Spot!P23</f>
        <v>65</v>
      </c>
      <c r="I23">
        <f>Bawana_NG!P23</f>
        <v>99.62</v>
      </c>
      <c r="J23">
        <f>Bawana_RLNG!P23</f>
        <v>0</v>
      </c>
      <c r="K23">
        <f>Bawana_Spot!P23</f>
        <v>170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1111.9666744030244</v>
      </c>
      <c r="P23" s="77">
        <v>118.15130399012752</v>
      </c>
      <c r="Q23" s="77">
        <v>29.720664000000003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84.94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45.32</v>
      </c>
      <c r="Z23" s="75">
        <f>IEX!N23</f>
        <v>0</v>
      </c>
      <c r="AA23" s="117">
        <f>STOA!H23</f>
        <v>198.15</v>
      </c>
      <c r="AB23" s="117">
        <f>-STOA!N23</f>
        <v>0</v>
      </c>
      <c r="AC23">
        <f t="shared" si="0"/>
        <v>17.713021857450954</v>
      </c>
      <c r="AD23">
        <f t="shared" si="1"/>
        <v>1995.1303710347029</v>
      </c>
      <c r="AE23">
        <f>'IDT-1'!B23</f>
        <v>17</v>
      </c>
      <c r="AF23" s="26"/>
      <c r="AG23">
        <f t="shared" si="2"/>
        <v>2012.1303710347029</v>
      </c>
      <c r="AI23" s="75">
        <f>PXIL!H23</f>
        <v>0</v>
      </c>
      <c r="AJ23" s="75">
        <f>PXIL!N23</f>
        <v>0</v>
      </c>
      <c r="AK23" s="75">
        <f>RTM_IEX!H23</f>
        <v>58.01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14.424750499001997</v>
      </c>
      <c r="F24">
        <f>GT_Spot!P24</f>
        <v>0</v>
      </c>
      <c r="G24">
        <f>PPCL_NG!P24</f>
        <v>17.54</v>
      </c>
      <c r="H24">
        <f>PPCL_Spot!P24</f>
        <v>65</v>
      </c>
      <c r="I24">
        <f>Bawana_NG!P24</f>
        <v>99.62</v>
      </c>
      <c r="J24">
        <f>Bawana_RLNG!P24</f>
        <v>0</v>
      </c>
      <c r="K24">
        <f>Bawana_Spot!P24</f>
        <v>170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1125.6934167094246</v>
      </c>
      <c r="P24" s="77">
        <v>118.15130399012752</v>
      </c>
      <c r="Q24" s="77">
        <v>29.720664000000003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84.440000000000012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35.119999999999997</v>
      </c>
      <c r="Z24" s="75">
        <f>IEX!N24</f>
        <v>0</v>
      </c>
      <c r="AA24" s="117">
        <f>STOA!H24</f>
        <v>198.15</v>
      </c>
      <c r="AB24" s="117">
        <f>-STOA!N24</f>
        <v>0</v>
      </c>
      <c r="AC24">
        <f t="shared" si="0"/>
        <v>17.646025189747274</v>
      </c>
      <c r="AD24">
        <f t="shared" si="1"/>
        <v>1987.5841100088066</v>
      </c>
      <c r="AE24">
        <f>'IDT-1'!B24</f>
        <v>0</v>
      </c>
      <c r="AF24" s="26"/>
      <c r="AG24">
        <f t="shared" si="2"/>
        <v>1987.5841100088066</v>
      </c>
      <c r="AI24" s="75">
        <f>PXIL!H24</f>
        <v>0</v>
      </c>
      <c r="AJ24" s="75">
        <f>PXIL!N24</f>
        <v>0</v>
      </c>
      <c r="AK24" s="75">
        <f>RTM_IEX!H24</f>
        <v>47.37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14.424750499001997</v>
      </c>
      <c r="F25">
        <f>GT_Spot!P25</f>
        <v>0</v>
      </c>
      <c r="G25">
        <f>PPCL_NG!P25</f>
        <v>17.54</v>
      </c>
      <c r="H25">
        <f>PPCL_Spot!P25</f>
        <v>65</v>
      </c>
      <c r="I25">
        <f>Bawana_NG!P25</f>
        <v>99.62</v>
      </c>
      <c r="J25">
        <f>Bawana_RLNG!P25</f>
        <v>0</v>
      </c>
      <c r="K25">
        <f>Bawana_Spot!P25</f>
        <v>170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1126.0156524790243</v>
      </c>
      <c r="P25" s="77">
        <v>118.15130399012752</v>
      </c>
      <c r="Q25" s="77">
        <v>29.720664000000003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83.93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24.77</v>
      </c>
      <c r="Z25" s="75">
        <f>IEX!N25</f>
        <v>0</v>
      </c>
      <c r="AA25" s="117">
        <f>STOA!H25</f>
        <v>198.15</v>
      </c>
      <c r="AB25" s="117">
        <f>-STOA!N25</f>
        <v>0</v>
      </c>
      <c r="AC25">
        <f t="shared" si="0"/>
        <v>17.204460864519756</v>
      </c>
      <c r="AD25">
        <f t="shared" si="1"/>
        <v>1937.8479101036341</v>
      </c>
      <c r="AE25">
        <f>'IDT-1'!B25</f>
        <v>0</v>
      </c>
      <c r="AF25" s="26"/>
      <c r="AG25">
        <f t="shared" si="2"/>
        <v>1937.8479101036341</v>
      </c>
      <c r="AI25" s="75">
        <f>PXIL!H25</f>
        <v>0</v>
      </c>
      <c r="AJ25" s="75">
        <f>PXIL!N25</f>
        <v>0</v>
      </c>
      <c r="AK25" s="75">
        <f>RTM_IEX!H25</f>
        <v>7.73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14.424750499001997</v>
      </c>
      <c r="F26">
        <f>GT_Spot!P26</f>
        <v>0</v>
      </c>
      <c r="G26">
        <f>PPCL_NG!P26</f>
        <v>17.54</v>
      </c>
      <c r="H26">
        <f>PPCL_Spot!P26</f>
        <v>65</v>
      </c>
      <c r="I26">
        <f>Bawana_NG!P26</f>
        <v>99.62</v>
      </c>
      <c r="J26">
        <f>Bawana_RLNG!P26</f>
        <v>0</v>
      </c>
      <c r="K26">
        <f>Bawana_Spot!P26</f>
        <v>170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1129.8170338870245</v>
      </c>
      <c r="P26" s="77">
        <v>118.15130399012752</v>
      </c>
      <c r="Q26" s="77">
        <v>29.720664000000003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82.850000000000009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6.14</v>
      </c>
      <c r="Z26" s="75">
        <f>IEX!N26</f>
        <v>0</v>
      </c>
      <c r="AA26" s="117">
        <f>STOA!H26</f>
        <v>198.15</v>
      </c>
      <c r="AB26" s="117">
        <f>-STOA!N26</f>
        <v>0</v>
      </c>
      <c r="AC26">
        <f t="shared" si="0"/>
        <v>17.25390671905382</v>
      </c>
      <c r="AD26">
        <f t="shared" si="1"/>
        <v>1885.1598456571</v>
      </c>
      <c r="AE26">
        <f>'IDT-1'!B26</f>
        <v>0</v>
      </c>
      <c r="AF26" s="26"/>
      <c r="AG26">
        <f t="shared" si="2"/>
        <v>1885.1598456571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-29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14.424750499001997</v>
      </c>
      <c r="F27">
        <f>GT_Spot!P27</f>
        <v>0</v>
      </c>
      <c r="G27">
        <f>PPCL_NG!P27</f>
        <v>17.54</v>
      </c>
      <c r="H27">
        <f>PPCL_Spot!P27</f>
        <v>65</v>
      </c>
      <c r="I27">
        <f>Bawana_NG!P27</f>
        <v>99.62</v>
      </c>
      <c r="J27">
        <f>Bawana_RLNG!P27</f>
        <v>0</v>
      </c>
      <c r="K27">
        <f>Bawana_Spot!P27</f>
        <v>126.55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1128.6005579302246</v>
      </c>
      <c r="P27" s="77">
        <v>118.15130399012752</v>
      </c>
      <c r="Q27" s="77">
        <v>29.720664000000003</v>
      </c>
      <c r="R27" s="80">
        <v>8.4300505050505059</v>
      </c>
      <c r="S27" s="80">
        <v>0</v>
      </c>
      <c r="T27" s="78">
        <f>SUMPRODUCT(LTA!F27:AJ27,LTA!F$101:AJ$101,LTA!F$103:AJ$103)</f>
        <v>0.12</v>
      </c>
      <c r="U27" s="78">
        <f>SUMPRODUCT(LTA!F27:AJ27,LTA!F$102:AJ$102,LTA!F$103:AJ$103)</f>
        <v>81.31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197.14</v>
      </c>
      <c r="AB27" s="117">
        <f>-STOA!N27</f>
        <v>0</v>
      </c>
      <c r="AC27">
        <f t="shared" si="0"/>
        <v>16.602144476934757</v>
      </c>
      <c r="AD27">
        <f t="shared" si="1"/>
        <v>1870.0051824474697</v>
      </c>
      <c r="AE27">
        <f>'IDT-1'!B27</f>
        <v>0</v>
      </c>
      <c r="AF27" s="26"/>
      <c r="AG27">
        <f t="shared" si="2"/>
        <v>1870.0051824474697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9.3996498395097756</v>
      </c>
      <c r="F28">
        <f>GT_Spot!P28</f>
        <v>0</v>
      </c>
      <c r="G28">
        <f>PPCL_NG!P28</f>
        <v>17.54</v>
      </c>
      <c r="H28">
        <f>PPCL_Spot!P28</f>
        <v>65</v>
      </c>
      <c r="I28">
        <f>Bawana_NG!P28</f>
        <v>99.62</v>
      </c>
      <c r="J28">
        <f>Bawana_RLNG!P28</f>
        <v>0</v>
      </c>
      <c r="K28">
        <f>Bawana_Spot!P28</f>
        <v>126.55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1127.1814694524594</v>
      </c>
      <c r="P28" s="77">
        <v>118.15130399012752</v>
      </c>
      <c r="Q28" s="77">
        <v>29.720664000000003</v>
      </c>
      <c r="R28" s="80">
        <v>15.986868686868688</v>
      </c>
      <c r="S28" s="80">
        <v>0</v>
      </c>
      <c r="T28" s="78">
        <f>SUMPRODUCT(LTA!F28:AJ28,LTA!F$101:AJ$101,LTA!F$103:AJ$103)</f>
        <v>3.51</v>
      </c>
      <c r="U28" s="78">
        <f>SUMPRODUCT(LTA!F28:AJ28,LTA!F$102:AJ$102,LTA!F$103:AJ$103)</f>
        <v>70.009999999999991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197.14</v>
      </c>
      <c r="AB28" s="117">
        <f>-STOA!N28</f>
        <v>0</v>
      </c>
      <c r="AC28">
        <f t="shared" si="0"/>
        <v>16.542327612526897</v>
      </c>
      <c r="AD28">
        <f t="shared" si="1"/>
        <v>1863.2676283564385</v>
      </c>
      <c r="AE28">
        <f>'IDT-1'!B28</f>
        <v>0</v>
      </c>
      <c r="AF28" s="26"/>
      <c r="AG28">
        <f t="shared" si="2"/>
        <v>1863.2676283564385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13.770942177869093</v>
      </c>
      <c r="F29">
        <f>GT_Spot!P29</f>
        <v>0</v>
      </c>
      <c r="G29">
        <f>PPCL_NG!P29</f>
        <v>17.54</v>
      </c>
      <c r="H29">
        <f>PPCL_Spot!P29</f>
        <v>65</v>
      </c>
      <c r="I29">
        <f>Bawana_NG!P29</f>
        <v>99.62</v>
      </c>
      <c r="J29">
        <f>Bawana_RLNG!P29</f>
        <v>0</v>
      </c>
      <c r="K29">
        <f>Bawana_Spot!P29</f>
        <v>116.33999999999997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1115.2239377218943</v>
      </c>
      <c r="P29" s="77">
        <v>118.15130399012752</v>
      </c>
      <c r="Q29" s="77">
        <v>29.720664000000003</v>
      </c>
      <c r="R29" s="80">
        <v>24.047474747474745</v>
      </c>
      <c r="S29" s="80">
        <v>0</v>
      </c>
      <c r="T29" s="78">
        <f>SUMPRODUCT(LTA!F29:AJ29,LTA!F$101:AJ$101,LTA!F$103:AJ$103)</f>
        <v>10.59</v>
      </c>
      <c r="U29" s="78">
        <f>SUMPRODUCT(LTA!F29:AJ29,LTA!F$102:AJ$102,LTA!F$103:AJ$103)</f>
        <v>72.490000000000009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197.83999999999997</v>
      </c>
      <c r="AB29" s="117">
        <f>-STOA!N29</f>
        <v>0</v>
      </c>
      <c r="AC29">
        <f t="shared" si="0"/>
        <v>16.546942039208815</v>
      </c>
      <c r="AD29">
        <f t="shared" si="1"/>
        <v>1863.7873805981567</v>
      </c>
      <c r="AE29">
        <f>'IDT-1'!B29</f>
        <v>0</v>
      </c>
      <c r="AF29" s="26"/>
      <c r="AG29">
        <f t="shared" si="2"/>
        <v>1863.7873805981567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13.770942177869093</v>
      </c>
      <c r="F30">
        <f>GT_Spot!P30</f>
        <v>0</v>
      </c>
      <c r="G30">
        <f>PPCL_NG!P30</f>
        <v>17.54</v>
      </c>
      <c r="H30">
        <f>PPCL_Spot!P30</f>
        <v>65</v>
      </c>
      <c r="I30">
        <f>Bawana_NG!P30</f>
        <v>99.62</v>
      </c>
      <c r="J30">
        <f>Bawana_RLNG!P30</f>
        <v>0</v>
      </c>
      <c r="K30">
        <f>Bawana_Spot!P30</f>
        <v>79.790000000000006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1109.1127566209293</v>
      </c>
      <c r="P30" s="77">
        <v>118.15130399012752</v>
      </c>
      <c r="Q30" s="77">
        <v>29.720664000000003</v>
      </c>
      <c r="R30" s="80">
        <v>29.65631313131313</v>
      </c>
      <c r="S30" s="80">
        <v>0</v>
      </c>
      <c r="T30" s="78">
        <f>SUMPRODUCT(LTA!F30:AJ30,LTA!F$101:AJ$101,LTA!F$103:AJ$103)</f>
        <v>19.43</v>
      </c>
      <c r="U30" s="78">
        <f>SUMPRODUCT(LTA!F30:AJ30,LTA!F$102:AJ$102,LTA!F$103:AJ$103)</f>
        <v>72.63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198.54</v>
      </c>
      <c r="AB30" s="117">
        <f>-STOA!N30</f>
        <v>0</v>
      </c>
      <c r="AC30">
        <f t="shared" si="0"/>
        <v>16.306065423298101</v>
      </c>
      <c r="AD30">
        <f t="shared" si="1"/>
        <v>1836.6559144969406</v>
      </c>
      <c r="AE30">
        <f>'IDT-1'!B30</f>
        <v>0</v>
      </c>
      <c r="AF30" s="26"/>
      <c r="AG30">
        <f t="shared" si="2"/>
        <v>1836.6559144969406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13.770942177869093</v>
      </c>
      <c r="F31">
        <f>GT_Spot!P31</f>
        <v>0</v>
      </c>
      <c r="G31">
        <f>PPCL_NG!P31</f>
        <v>17.54</v>
      </c>
      <c r="H31">
        <f>PPCL_Spot!P31</f>
        <v>65.003202128183645</v>
      </c>
      <c r="I31">
        <f>Bawana_NG!P31</f>
        <v>99.62</v>
      </c>
      <c r="J31">
        <f>Bawana_RLNG!P31</f>
        <v>0</v>
      </c>
      <c r="K31">
        <f>Bawana_Spot!P31</f>
        <v>128.05611951152997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1098.6123534844053</v>
      </c>
      <c r="P31" s="77">
        <v>118.15130399012752</v>
      </c>
      <c r="Q31" s="77">
        <v>29.720664000000003</v>
      </c>
      <c r="R31" s="80">
        <v>35.327525252525248</v>
      </c>
      <c r="S31" s="80">
        <v>0</v>
      </c>
      <c r="T31" s="78">
        <f>SUMPRODUCT(LTA!F31:AJ31,LTA!F$101:AJ$101,LTA!F$103:AJ$103)</f>
        <v>31.73</v>
      </c>
      <c r="U31" s="78">
        <f>SUMPRODUCT(LTA!F31:AJ31,LTA!F$102:AJ$102,LTA!F$103:AJ$103)</f>
        <v>72.31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200.55999999999997</v>
      </c>
      <c r="AB31" s="117">
        <f>-STOA!N31</f>
        <v>0</v>
      </c>
      <c r="AC31">
        <f t="shared" si="0"/>
        <v>17.841401365367496</v>
      </c>
      <c r="AD31">
        <f t="shared" si="1"/>
        <v>1776.5607091792729</v>
      </c>
      <c r="AE31">
        <f>'IDT-1'!B31</f>
        <v>0</v>
      </c>
      <c r="AF31" s="26"/>
      <c r="AG31">
        <f t="shared" si="2"/>
        <v>1776.5607091792729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-116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13.770942177869093</v>
      </c>
      <c r="F32">
        <f>GT_Spot!P32</f>
        <v>0</v>
      </c>
      <c r="G32">
        <f>PPCL_NG!P32</f>
        <v>17.54</v>
      </c>
      <c r="H32">
        <f>PPCL_Spot!P32</f>
        <v>65.003202128183645</v>
      </c>
      <c r="I32">
        <f>Bawana_NG!P32</f>
        <v>99.62</v>
      </c>
      <c r="J32">
        <f>Bawana_RLNG!P32</f>
        <v>0</v>
      </c>
      <c r="K32">
        <f>Bawana_Spot!P32</f>
        <v>164.14431958735756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1092.6223365551098</v>
      </c>
      <c r="P32" s="77">
        <v>118.15130399012752</v>
      </c>
      <c r="Q32" s="77">
        <v>29.720664000000003</v>
      </c>
      <c r="R32" s="80">
        <v>38.359848484848477</v>
      </c>
      <c r="S32" s="80">
        <v>0</v>
      </c>
      <c r="T32" s="78">
        <f>SUMPRODUCT(LTA!F32:AJ32,LTA!F$101:AJ$101,LTA!F$103:AJ$103)</f>
        <v>48.519999999999996</v>
      </c>
      <c r="U32" s="78">
        <f>SUMPRODUCT(LTA!F32:AJ32,LTA!F$102:AJ$102,LTA!F$103:AJ$103)</f>
        <v>71.209999999999994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201.95999999999998</v>
      </c>
      <c r="AB32" s="117">
        <f>-STOA!N32</f>
        <v>0</v>
      </c>
      <c r="AC32">
        <f t="shared" si="0"/>
        <v>18.647345049911429</v>
      </c>
      <c r="AD32">
        <f t="shared" si="1"/>
        <v>1784.9752718735847</v>
      </c>
      <c r="AE32">
        <f>'IDT-1'!B32</f>
        <v>0</v>
      </c>
      <c r="AF32" s="26"/>
      <c r="AG32">
        <f t="shared" si="2"/>
        <v>1784.9752718735847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13.770942177869093</v>
      </c>
      <c r="F33">
        <f>GT_Spot!P33</f>
        <v>0</v>
      </c>
      <c r="G33">
        <f>PPCL_NG!P33</f>
        <v>17.54</v>
      </c>
      <c r="H33">
        <f>PPCL_Spot!P33</f>
        <v>65.003202128183645</v>
      </c>
      <c r="I33">
        <f>Bawana_NG!P33</f>
        <v>99.62</v>
      </c>
      <c r="J33">
        <f>Bawana_RLNG!P33</f>
        <v>0</v>
      </c>
      <c r="K33">
        <f>Bawana_Spot!P33</f>
        <v>170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1082.8118689408157</v>
      </c>
      <c r="P33" s="77">
        <v>118.15130399012752</v>
      </c>
      <c r="Q33" s="77">
        <v>29.720664000000003</v>
      </c>
      <c r="R33" s="80">
        <v>38.359848484848477</v>
      </c>
      <c r="S33" s="80">
        <v>0</v>
      </c>
      <c r="T33" s="78">
        <f>SUMPRODUCT(LTA!F33:AJ33,LTA!F$101:AJ$101,LTA!F$103:AJ$103)</f>
        <v>68.3</v>
      </c>
      <c r="U33" s="78">
        <f>SUMPRODUCT(LTA!F33:AJ33,LTA!F$102:AJ$102,LTA!F$103:AJ$103)</f>
        <v>69.14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202.65999999999997</v>
      </c>
      <c r="AB33" s="117">
        <f>-STOA!N33</f>
        <v>0</v>
      </c>
      <c r="AC33">
        <f t="shared" si="0"/>
        <v>18.95601984909057</v>
      </c>
      <c r="AD33">
        <f t="shared" si="1"/>
        <v>1778.6818098727538</v>
      </c>
      <c r="AE33">
        <f>'IDT-1'!B33</f>
        <v>0</v>
      </c>
      <c r="AF33" s="26"/>
      <c r="AG33">
        <f t="shared" si="2"/>
        <v>1778.6818098727538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-177.44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13.770942177869093</v>
      </c>
      <c r="F34">
        <f>GT_Spot!P34</f>
        <v>0</v>
      </c>
      <c r="G34">
        <f>PPCL_NG!P34</f>
        <v>17.54</v>
      </c>
      <c r="H34">
        <f>PPCL_Spot!P34</f>
        <v>65.003202128183645</v>
      </c>
      <c r="I34">
        <f>Bawana_NG!P34</f>
        <v>99.62</v>
      </c>
      <c r="J34">
        <f>Bawana_RLNG!P34</f>
        <v>0</v>
      </c>
      <c r="K34">
        <f>Bawana_Spot!P34</f>
        <v>170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1072.0021986064155</v>
      </c>
      <c r="P34" s="77">
        <v>118.15130399012752</v>
      </c>
      <c r="Q34" s="77">
        <v>29.720664000000003</v>
      </c>
      <c r="R34" s="80">
        <v>38.359848484848477</v>
      </c>
      <c r="S34" s="80">
        <v>0</v>
      </c>
      <c r="T34" s="78">
        <f>SUMPRODUCT(LTA!F34:AJ34,LTA!F$101:AJ$101,LTA!F$103:AJ$103)</f>
        <v>90.69</v>
      </c>
      <c r="U34" s="78">
        <f>SUMPRODUCT(LTA!F34:AJ34,LTA!F$102:AJ$102,LTA!F$103:AJ$103)</f>
        <v>69.930000000000007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204.75999999999996</v>
      </c>
      <c r="AB34" s="117">
        <f>-STOA!N34</f>
        <v>0</v>
      </c>
      <c r="AC34">
        <f t="shared" si="0"/>
        <v>19.047579896233401</v>
      </c>
      <c r="AD34">
        <f t="shared" si="1"/>
        <v>1797.0905794912107</v>
      </c>
      <c r="AE34">
        <f>'IDT-1'!B34</f>
        <v>0</v>
      </c>
      <c r="AF34" s="26"/>
      <c r="AG34">
        <f t="shared" si="2"/>
        <v>1797.0905794912107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-173.41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13.770942177869093</v>
      </c>
      <c r="F35">
        <f>GT_Spot!P35</f>
        <v>0</v>
      </c>
      <c r="G35">
        <f>PPCL_NG!P35</f>
        <v>17.54</v>
      </c>
      <c r="H35">
        <f>PPCL_Spot!P35</f>
        <v>65.003202128183645</v>
      </c>
      <c r="I35">
        <f>Bawana_NG!P35</f>
        <v>99.62</v>
      </c>
      <c r="J35">
        <f>Bawana_RLNG!P35</f>
        <v>0</v>
      </c>
      <c r="K35">
        <f>Bawana_Spot!P35</f>
        <v>170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939.88363966417955</v>
      </c>
      <c r="P35" s="77">
        <v>118.15130399012752</v>
      </c>
      <c r="Q35" s="77">
        <v>29.720664000000003</v>
      </c>
      <c r="R35" s="80">
        <v>38.599747474747467</v>
      </c>
      <c r="S35" s="80">
        <v>0</v>
      </c>
      <c r="T35" s="78">
        <f>SUMPRODUCT(LTA!F35:AJ35,LTA!F$101:AJ$101,LTA!F$103:AJ$103)</f>
        <v>115.35</v>
      </c>
      <c r="U35" s="78">
        <f>SUMPRODUCT(LTA!F35:AJ35,LTA!F$102:AJ$102,LTA!F$103:AJ$103)</f>
        <v>67.89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206.86</v>
      </c>
      <c r="AB35" s="117">
        <f>-STOA!N35</f>
        <v>0</v>
      </c>
      <c r="AC35">
        <f t="shared" si="0"/>
        <v>17.446536876707718</v>
      </c>
      <c r="AD35">
        <f t="shared" si="1"/>
        <v>1765.6529625583994</v>
      </c>
      <c r="AE35">
        <f>'IDT-1'!B35</f>
        <v>0</v>
      </c>
      <c r="AF35" s="26"/>
      <c r="AG35">
        <f t="shared" si="2"/>
        <v>1765.6529625583994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-99.29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13.770942177869093</v>
      </c>
      <c r="F36">
        <f>GT_Spot!P36</f>
        <v>0</v>
      </c>
      <c r="G36">
        <f>PPCL_NG!P36</f>
        <v>17.54</v>
      </c>
      <c r="H36">
        <f>PPCL_Spot!P36</f>
        <v>65.003202128183645</v>
      </c>
      <c r="I36">
        <f>Bawana_NG!P36</f>
        <v>99.62</v>
      </c>
      <c r="J36">
        <f>Bawana_RLNG!P36</f>
        <v>0</v>
      </c>
      <c r="K36">
        <f>Bawana_Spot!P36</f>
        <v>170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851.96589253347304</v>
      </c>
      <c r="P36" s="77">
        <v>118.15130399012752</v>
      </c>
      <c r="Q36" s="77">
        <v>29.720664000000003</v>
      </c>
      <c r="R36" s="80">
        <v>38.599747474747467</v>
      </c>
      <c r="S36" s="80">
        <v>0</v>
      </c>
      <c r="T36" s="78">
        <f>SUMPRODUCT(LTA!F36:AJ36,LTA!F$101:AJ$101,LTA!F$103:AJ$103)</f>
        <v>139</v>
      </c>
      <c r="U36" s="78">
        <f>SUMPRODUCT(LTA!F36:AJ36,LTA!F$102:AJ$102,LTA!F$103:AJ$103)</f>
        <v>70.3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211.76</v>
      </c>
      <c r="AB36" s="117">
        <f>-STOA!N36</f>
        <v>0</v>
      </c>
      <c r="AC36">
        <f t="shared" si="0"/>
        <v>16.869933399294062</v>
      </c>
      <c r="AD36">
        <f t="shared" si="1"/>
        <v>1717.7618189051068</v>
      </c>
      <c r="AE36">
        <f>'IDT-1'!B36</f>
        <v>0</v>
      </c>
      <c r="AF36" s="26"/>
      <c r="AG36">
        <f t="shared" si="2"/>
        <v>1717.7618189051068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-90.8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13.770942177869093</v>
      </c>
      <c r="F37">
        <f>GT_Spot!P37</f>
        <v>0</v>
      </c>
      <c r="G37">
        <f>PPCL_NG!P37</f>
        <v>17.54</v>
      </c>
      <c r="H37">
        <f>PPCL_Spot!P37</f>
        <v>65.003202128183645</v>
      </c>
      <c r="I37">
        <f>Bawana_NG!P37</f>
        <v>99.62</v>
      </c>
      <c r="J37">
        <f>Bawana_RLNG!P37</f>
        <v>0</v>
      </c>
      <c r="K37">
        <f>Bawana_Spot!P37</f>
        <v>170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736.08168744865748</v>
      </c>
      <c r="P37" s="77">
        <v>118.15130399012752</v>
      </c>
      <c r="Q37" s="77">
        <v>29.720664000000003</v>
      </c>
      <c r="R37" s="80">
        <v>38.599747474747467</v>
      </c>
      <c r="S37" s="80">
        <v>0</v>
      </c>
      <c r="T37" s="78">
        <f>SUMPRODUCT(LTA!F37:AJ37,LTA!F$101:AJ$101,LTA!F$103:AJ$103)</f>
        <v>163.24</v>
      </c>
      <c r="U37" s="78">
        <f>SUMPRODUCT(LTA!F37:AJ37,LTA!F$102:AJ$102,LTA!F$103:AJ$103)</f>
        <v>70.960000000000008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212.46</v>
      </c>
      <c r="AB37" s="117">
        <f>-STOA!N37</f>
        <v>0</v>
      </c>
      <c r="AC37">
        <f t="shared" si="0"/>
        <v>15.606667261375772</v>
      </c>
      <c r="AD37">
        <f t="shared" si="1"/>
        <v>1681.5408799582094</v>
      </c>
      <c r="AE37">
        <f>'IDT-1'!B37</f>
        <v>0</v>
      </c>
      <c r="AF37" s="26"/>
      <c r="AG37">
        <f t="shared" si="2"/>
        <v>1681.5408799582094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-38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13.770942177869093</v>
      </c>
      <c r="F38">
        <f>GT_Spot!P38</f>
        <v>0</v>
      </c>
      <c r="G38">
        <f>PPCL_NG!P38</f>
        <v>17.54</v>
      </c>
      <c r="H38">
        <f>PPCL_Spot!P38</f>
        <v>65.003202128183645</v>
      </c>
      <c r="I38">
        <f>Bawana_NG!P38</f>
        <v>99.62</v>
      </c>
      <c r="J38">
        <f>Bawana_RLNG!P38</f>
        <v>0</v>
      </c>
      <c r="K38">
        <f>Bawana_Spot!P38</f>
        <v>170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722.979503458831</v>
      </c>
      <c r="P38" s="77">
        <v>118.15130399012752</v>
      </c>
      <c r="Q38" s="77">
        <v>29.720664000000003</v>
      </c>
      <c r="R38" s="80">
        <v>38.599747474747467</v>
      </c>
      <c r="S38" s="80">
        <v>0</v>
      </c>
      <c r="T38" s="78">
        <f>SUMPRODUCT(LTA!F38:AJ38,LTA!F$101:AJ$101,LTA!F$103:AJ$103)</f>
        <v>187.87</v>
      </c>
      <c r="U38" s="78">
        <f>SUMPRODUCT(LTA!F38:AJ38,LTA!F$102:AJ$102,LTA!F$103:AJ$103)</f>
        <v>70.92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217.36</v>
      </c>
      <c r="AB38" s="117">
        <f>-STOA!N38</f>
        <v>0</v>
      </c>
      <c r="AC38">
        <f t="shared" si="0"/>
        <v>15.528926854210416</v>
      </c>
      <c r="AD38">
        <f t="shared" si="1"/>
        <v>1723.0064363755484</v>
      </c>
      <c r="AE38">
        <f>'IDT-1'!B38</f>
        <v>0</v>
      </c>
      <c r="AF38" s="26"/>
      <c r="AG38">
        <f t="shared" si="2"/>
        <v>1723.0064363755484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13.651540945113002</v>
      </c>
      <c r="F39">
        <f>GT_Spot!P39</f>
        <v>0</v>
      </c>
      <c r="G39">
        <f>PPCL_NG!P39</f>
        <v>17.54</v>
      </c>
      <c r="H39">
        <f>PPCL_Spot!P39</f>
        <v>65.003202128183645</v>
      </c>
      <c r="I39">
        <f>Bawana_NG!P39</f>
        <v>99.62</v>
      </c>
      <c r="J39">
        <f>Bawana_RLNG!P39</f>
        <v>0</v>
      </c>
      <c r="K39">
        <f>Bawana_Spot!P39</f>
        <v>170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811.41422081967698</v>
      </c>
      <c r="P39" s="77">
        <v>116.32205676676266</v>
      </c>
      <c r="Q39" s="77">
        <v>29.285856000000003</v>
      </c>
      <c r="R39" s="80">
        <v>38.599747474747467</v>
      </c>
      <c r="S39" s="80">
        <v>0</v>
      </c>
      <c r="T39" s="78">
        <f>SUMPRODUCT(LTA!F39:AJ39,LTA!F$101:AJ$101,LTA!F$103:AJ$103)</f>
        <v>209.79</v>
      </c>
      <c r="U39" s="78">
        <f>SUMPRODUCT(LTA!F39:AJ39,LTA!F$102:AJ$102,LTA!F$103:AJ$103)</f>
        <v>72.709999999999994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220.91000000000003</v>
      </c>
      <c r="AB39" s="117">
        <f>-STOA!N39</f>
        <v>0</v>
      </c>
      <c r="AC39">
        <f t="shared" si="0"/>
        <v>16.756897265749078</v>
      </c>
      <c r="AD39">
        <f t="shared" si="1"/>
        <v>1809.0897268687349</v>
      </c>
      <c r="AE39">
        <f>'IDT-1'!B39</f>
        <v>0</v>
      </c>
      <c r="AF39" s="26"/>
      <c r="AG39">
        <f t="shared" si="2"/>
        <v>1809.0897268687349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-39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13.651540945113002</v>
      </c>
      <c r="F40">
        <f>GT_Spot!P40</f>
        <v>0</v>
      </c>
      <c r="G40">
        <f>PPCL_NG!P40</f>
        <v>17.54</v>
      </c>
      <c r="H40">
        <f>PPCL_Spot!P40</f>
        <v>65.003202128183645</v>
      </c>
      <c r="I40">
        <f>Bawana_NG!P40</f>
        <v>99.62</v>
      </c>
      <c r="J40">
        <f>Bawana_RLNG!P40</f>
        <v>0</v>
      </c>
      <c r="K40">
        <f>Bawana_Spot!P40</f>
        <v>170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829.96281466992048</v>
      </c>
      <c r="P40" s="77">
        <v>116.32205676676266</v>
      </c>
      <c r="Q40" s="77">
        <v>29.285856000000003</v>
      </c>
      <c r="R40" s="80">
        <v>38.599747474747467</v>
      </c>
      <c r="S40" s="80">
        <v>0</v>
      </c>
      <c r="T40" s="78">
        <f>SUMPRODUCT(LTA!F40:AJ40,LTA!F$101:AJ$101,LTA!F$103:AJ$103)</f>
        <v>230.85000000000002</v>
      </c>
      <c r="U40" s="78">
        <f>SUMPRODUCT(LTA!F40:AJ40,LTA!F$102:AJ$102,LTA!F$103:AJ$103)</f>
        <v>82.539999999999992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220.91000000000003</v>
      </c>
      <c r="AB40" s="117">
        <f>-STOA!N40</f>
        <v>0</v>
      </c>
      <c r="AC40">
        <f t="shared" si="0"/>
        <v>17.200835019153413</v>
      </c>
      <c r="AD40">
        <f t="shared" si="1"/>
        <v>1857.0843829655742</v>
      </c>
      <c r="AE40">
        <f>'IDT-1'!B40</f>
        <v>0</v>
      </c>
      <c r="AF40" s="26"/>
      <c r="AG40">
        <f t="shared" si="2"/>
        <v>1857.0843829655742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-40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13.651540945113002</v>
      </c>
      <c r="F41">
        <f>GT_Spot!P41</f>
        <v>0</v>
      </c>
      <c r="G41">
        <f>PPCL_NG!P41</f>
        <v>17.54</v>
      </c>
      <c r="H41">
        <f>PPCL_Spot!P41</f>
        <v>65.003202128183645</v>
      </c>
      <c r="I41">
        <f>Bawana_NG!P41</f>
        <v>99.62</v>
      </c>
      <c r="J41">
        <f>Bawana_RLNG!P41</f>
        <v>0</v>
      </c>
      <c r="K41">
        <f>Bawana_Spot!P41</f>
        <v>170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849.37196045712039</v>
      </c>
      <c r="P41" s="77">
        <v>104.07739201974498</v>
      </c>
      <c r="Q41" s="77">
        <v>23.036040000000003</v>
      </c>
      <c r="R41" s="80">
        <v>38.599747474747467</v>
      </c>
      <c r="S41" s="80">
        <v>0</v>
      </c>
      <c r="T41" s="78">
        <f>SUMPRODUCT(LTA!F41:AJ41,LTA!F$101:AJ$101,LTA!F$103:AJ$103)</f>
        <v>253.04000000000002</v>
      </c>
      <c r="U41" s="78">
        <f>SUMPRODUCT(LTA!F41:AJ41,LTA!F$102:AJ$102,LTA!F$103:AJ$103)</f>
        <v>84.48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223.71</v>
      </c>
      <c r="AB41" s="117">
        <f>-STOA!N41</f>
        <v>0</v>
      </c>
      <c r="AC41">
        <f t="shared" si="0"/>
        <v>17.779782970619205</v>
      </c>
      <c r="AD41">
        <f t="shared" si="1"/>
        <v>2002.6501000542905</v>
      </c>
      <c r="AE41">
        <f>'IDT-1'!B41</f>
        <v>0</v>
      </c>
      <c r="AF41" s="26"/>
      <c r="AG41">
        <f t="shared" si="2"/>
        <v>2002.6501000542905</v>
      </c>
      <c r="AI41" s="75">
        <f>PXIL!H41</f>
        <v>0</v>
      </c>
      <c r="AJ41" s="75">
        <f>PXIL!N41</f>
        <v>0</v>
      </c>
      <c r="AK41" s="75">
        <f>RTM_IEX!H41</f>
        <v>78.3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13.651540945113002</v>
      </c>
      <c r="F42">
        <f>GT_Spot!P42</f>
        <v>0</v>
      </c>
      <c r="G42">
        <f>PPCL_NG!P42</f>
        <v>17.54</v>
      </c>
      <c r="H42">
        <f>PPCL_Spot!P42</f>
        <v>65.003202128183645</v>
      </c>
      <c r="I42">
        <f>Bawana_NG!P42</f>
        <v>99.62</v>
      </c>
      <c r="J42">
        <f>Bawana_RLNG!P42</f>
        <v>0</v>
      </c>
      <c r="K42">
        <f>Bawana_Spot!P42</f>
        <v>170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892.22892989196794</v>
      </c>
      <c r="P42" s="77">
        <v>104.07739201974498</v>
      </c>
      <c r="Q42" s="77">
        <v>23.036040000000003</v>
      </c>
      <c r="R42" s="80">
        <v>38.599747474747467</v>
      </c>
      <c r="S42" s="80">
        <v>0</v>
      </c>
      <c r="T42" s="78">
        <f>SUMPRODUCT(LTA!F42:AJ42,LTA!F$101:AJ$101,LTA!F$103:AJ$103)</f>
        <v>270.87</v>
      </c>
      <c r="U42" s="78">
        <f>SUMPRODUCT(LTA!F42:AJ42,LTA!F$102:AJ$102,LTA!F$103:AJ$103)</f>
        <v>86.75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225.81</v>
      </c>
      <c r="AB42" s="117">
        <f>-STOA!N42</f>
        <v>0</v>
      </c>
      <c r="AC42">
        <f t="shared" si="0"/>
        <v>18.258740301645865</v>
      </c>
      <c r="AD42">
        <f t="shared" si="1"/>
        <v>2056.5981121581112</v>
      </c>
      <c r="AE42">
        <f>'IDT-1'!B42</f>
        <v>0</v>
      </c>
      <c r="AF42" s="26"/>
      <c r="AG42">
        <f t="shared" si="2"/>
        <v>2056.5981121581112</v>
      </c>
      <c r="AI42" s="75">
        <f>PXIL!H42</f>
        <v>0</v>
      </c>
      <c r="AJ42" s="75">
        <f>PXIL!N42</f>
        <v>0</v>
      </c>
      <c r="AK42" s="75">
        <f>RTM_IEX!H42</f>
        <v>67.67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13.651540945113002</v>
      </c>
      <c r="F43">
        <f>GT_Spot!P43</f>
        <v>0</v>
      </c>
      <c r="G43">
        <f>PPCL_NG!P43</f>
        <v>17.54</v>
      </c>
      <c r="H43">
        <f>PPCL_Spot!P43</f>
        <v>64.5</v>
      </c>
      <c r="I43">
        <f>Bawana_NG!P43</f>
        <v>99.62</v>
      </c>
      <c r="J43">
        <f>Bawana_RLNG!P43</f>
        <v>0</v>
      </c>
      <c r="K43">
        <f>Bawana_Spot!P43</f>
        <v>170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895.27711081346536</v>
      </c>
      <c r="P43" s="77">
        <v>118.15130399012752</v>
      </c>
      <c r="Q43" s="77">
        <v>23.036040000000003</v>
      </c>
      <c r="R43" s="80">
        <v>38.599747474747467</v>
      </c>
      <c r="S43" s="80">
        <v>0</v>
      </c>
      <c r="T43" s="78">
        <f>SUMPRODUCT(LTA!F43:AJ43,LTA!F$101:AJ$101,LTA!F$103:AJ$103)</f>
        <v>287</v>
      </c>
      <c r="U43" s="78">
        <f>SUMPRODUCT(LTA!F43:AJ43,LTA!F$102:AJ$102,LTA!F$103:AJ$103)</f>
        <v>91.09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227.21</v>
      </c>
      <c r="AB43" s="117">
        <f>-STOA!N43</f>
        <v>0</v>
      </c>
      <c r="AC43">
        <f t="shared" si="0"/>
        <v>18.09557854036639</v>
      </c>
      <c r="AD43">
        <f t="shared" si="1"/>
        <v>2038.220164683087</v>
      </c>
      <c r="AE43">
        <f>'IDT-1'!B43</f>
        <v>0</v>
      </c>
      <c r="AF43" s="26"/>
      <c r="AG43">
        <f t="shared" si="2"/>
        <v>2038.220164683087</v>
      </c>
      <c r="AI43" s="75">
        <f>PXIL!H43</f>
        <v>0</v>
      </c>
      <c r="AJ43" s="75">
        <f>PXIL!N43</f>
        <v>0</v>
      </c>
      <c r="AK43" s="75">
        <f>RTM_IEX!H43</f>
        <v>10.64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13.651540945113002</v>
      </c>
      <c r="F44">
        <f>GT_Spot!P44</f>
        <v>0</v>
      </c>
      <c r="G44">
        <f>PPCL_NG!P44</f>
        <v>17.54</v>
      </c>
      <c r="H44">
        <f>PPCL_Spot!P44</f>
        <v>64.5</v>
      </c>
      <c r="I44">
        <f>Bawana_NG!P44</f>
        <v>99.62</v>
      </c>
      <c r="J44">
        <f>Bawana_RLNG!P44</f>
        <v>0</v>
      </c>
      <c r="K44">
        <f>Bawana_Spot!P44</f>
        <v>170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898.01660118916971</v>
      </c>
      <c r="P44" s="77">
        <v>118.15130399012752</v>
      </c>
      <c r="Q44" s="77">
        <v>23.036040000000003</v>
      </c>
      <c r="R44" s="80">
        <v>38.599747474747467</v>
      </c>
      <c r="S44" s="80">
        <v>0</v>
      </c>
      <c r="T44" s="78">
        <f>SUMPRODUCT(LTA!F44:AJ44,LTA!F$101:AJ$101,LTA!F$103:AJ$103)</f>
        <v>303.99</v>
      </c>
      <c r="U44" s="78">
        <f>SUMPRODUCT(LTA!F44:AJ44,LTA!F$102:AJ$102,LTA!F$103:AJ$103)</f>
        <v>92.72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228.61</v>
      </c>
      <c r="AB44" s="117">
        <f>-STOA!N44</f>
        <v>0</v>
      </c>
      <c r="AC44">
        <f t="shared" si="0"/>
        <v>18.465878055672587</v>
      </c>
      <c r="AD44">
        <f t="shared" si="1"/>
        <v>2079.9293555434851</v>
      </c>
      <c r="AE44">
        <f>'IDT-1'!B44</f>
        <v>0</v>
      </c>
      <c r="AF44" s="26"/>
      <c r="AG44">
        <f t="shared" si="2"/>
        <v>2079.9293555434851</v>
      </c>
      <c r="AI44" s="75">
        <f>PXIL!H44</f>
        <v>0</v>
      </c>
      <c r="AJ44" s="75">
        <f>PXIL!N44</f>
        <v>0</v>
      </c>
      <c r="AK44" s="75">
        <f>RTM_IEX!H44</f>
        <v>29.96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13.651540945113002</v>
      </c>
      <c r="F45">
        <f>GT_Spot!P45</f>
        <v>0</v>
      </c>
      <c r="G45">
        <f>PPCL_NG!P45</f>
        <v>17.54</v>
      </c>
      <c r="H45">
        <f>PPCL_Spot!P45</f>
        <v>64.5</v>
      </c>
      <c r="I45">
        <f>Bawana_NG!P45</f>
        <v>99.62</v>
      </c>
      <c r="J45">
        <f>Bawana_RLNG!P45</f>
        <v>0</v>
      </c>
      <c r="K45">
        <f>Bawana_Spot!P45</f>
        <v>170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898.01660118916971</v>
      </c>
      <c r="P45" s="77">
        <v>118.15130399012752</v>
      </c>
      <c r="Q45" s="77">
        <v>29.720664000000003</v>
      </c>
      <c r="R45" s="80">
        <v>38.599747474747467</v>
      </c>
      <c r="S45" s="80">
        <v>0</v>
      </c>
      <c r="T45" s="78">
        <f>SUMPRODUCT(LTA!F45:AJ45,LTA!F$101:AJ$101,LTA!F$103:AJ$103)</f>
        <v>311.25</v>
      </c>
      <c r="U45" s="78">
        <f>SUMPRODUCT(LTA!F45:AJ45,LTA!F$102:AJ$102,LTA!F$103:AJ$103)</f>
        <v>94.39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229.31</v>
      </c>
      <c r="AB45" s="117">
        <f>-STOA!N45</f>
        <v>0</v>
      </c>
      <c r="AC45">
        <f t="shared" si="0"/>
        <v>18.53297474687259</v>
      </c>
      <c r="AD45">
        <f t="shared" si="1"/>
        <v>2087.4868828522849</v>
      </c>
      <c r="AE45">
        <f>'IDT-1'!B45</f>
        <v>0</v>
      </c>
      <c r="AF45" s="26"/>
      <c r="AG45">
        <f t="shared" si="2"/>
        <v>2087.4868828522849</v>
      </c>
      <c r="AI45" s="75">
        <f>PXIL!H45</f>
        <v>0</v>
      </c>
      <c r="AJ45" s="75">
        <f>PXIL!N45</f>
        <v>0</v>
      </c>
      <c r="AK45" s="75">
        <f>RTM_IEX!H45</f>
        <v>21.27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12.647354097369217</v>
      </c>
      <c r="F46">
        <f>GT_Spot!P46</f>
        <v>0</v>
      </c>
      <c r="G46">
        <f>PPCL_NG!P46</f>
        <v>17.54</v>
      </c>
      <c r="H46">
        <f>PPCL_Spot!P46</f>
        <v>64.5</v>
      </c>
      <c r="I46">
        <f>Bawana_NG!P46</f>
        <v>99.62</v>
      </c>
      <c r="J46">
        <f>Bawana_RLNG!P46</f>
        <v>0</v>
      </c>
      <c r="K46">
        <f>Bawana_Spot!P46</f>
        <v>170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907.36641519526415</v>
      </c>
      <c r="P46" s="77">
        <v>118.15130399012752</v>
      </c>
      <c r="Q46" s="77">
        <v>29.720664000000003</v>
      </c>
      <c r="R46" s="80">
        <v>38.599747474747467</v>
      </c>
      <c r="S46" s="80">
        <v>0</v>
      </c>
      <c r="T46" s="78">
        <f>SUMPRODUCT(LTA!F46:AJ46,LTA!F$101:AJ$101,LTA!F$103:AJ$103)</f>
        <v>316.62</v>
      </c>
      <c r="U46" s="78">
        <f>SUMPRODUCT(LTA!F46:AJ46,LTA!F$102:AJ$102,LTA!F$103:AJ$103)</f>
        <v>106.41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230.01000000000002</v>
      </c>
      <c r="AB46" s="117">
        <f>-STOA!N46</f>
        <v>0</v>
      </c>
      <c r="AC46">
        <f t="shared" si="0"/>
        <v>19.012272265866073</v>
      </c>
      <c r="AD46">
        <f t="shared" si="1"/>
        <v>2141.4732124916422</v>
      </c>
      <c r="AE46">
        <f>'IDT-1'!B46</f>
        <v>0</v>
      </c>
      <c r="AF46" s="26"/>
      <c r="AG46">
        <f t="shared" si="2"/>
        <v>2141.4732124916422</v>
      </c>
      <c r="AI46" s="75">
        <f>PXIL!H46</f>
        <v>0</v>
      </c>
      <c r="AJ46" s="75">
        <f>PXIL!N46</f>
        <v>0</v>
      </c>
      <c r="AK46" s="75">
        <f>RTM_IEX!H46</f>
        <v>49.3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12.647354097369217</v>
      </c>
      <c r="F47">
        <f>GT_Spot!P47</f>
        <v>0</v>
      </c>
      <c r="G47">
        <f>PPCL_NG!P47</f>
        <v>17.54</v>
      </c>
      <c r="H47">
        <f>PPCL_Spot!P47</f>
        <v>64.496822816610006</v>
      </c>
      <c r="I47">
        <f>Bawana_NG!P47</f>
        <v>99.62</v>
      </c>
      <c r="J47">
        <f>Bawana_RLNG!P47</f>
        <v>0</v>
      </c>
      <c r="K47">
        <f>Bawana_Spot!P47</f>
        <v>170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935.57269520970931</v>
      </c>
      <c r="P47" s="77">
        <v>118.15130399012752</v>
      </c>
      <c r="Q47" s="77">
        <v>29.720664000000003</v>
      </c>
      <c r="R47" s="80">
        <v>38.599747474747467</v>
      </c>
      <c r="S47" s="80">
        <v>0</v>
      </c>
      <c r="T47" s="78">
        <f>SUMPRODUCT(LTA!F47:AJ47,LTA!F$101:AJ$101,LTA!F$103:AJ$103)</f>
        <v>319.94</v>
      </c>
      <c r="U47" s="78">
        <f>SUMPRODUCT(LTA!F47:AJ47,LTA!F$102:AJ$102,LTA!F$103:AJ$103)</f>
        <v>107.5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230.01000000000002</v>
      </c>
      <c r="AB47" s="117">
        <f>-STOA!N47</f>
        <v>0</v>
      </c>
      <c r="AC47">
        <f t="shared" si="0"/>
        <v>19.086571570779363</v>
      </c>
      <c r="AD47">
        <f t="shared" si="1"/>
        <v>2149.8420160177848</v>
      </c>
      <c r="AE47">
        <f>'IDT-1'!B47</f>
        <v>0</v>
      </c>
      <c r="AF47" s="26"/>
      <c r="AG47">
        <f t="shared" si="2"/>
        <v>2149.8420160177848</v>
      </c>
      <c r="AI47" s="75">
        <f>PXIL!H47</f>
        <v>0</v>
      </c>
      <c r="AJ47" s="75">
        <f>PXIL!N47</f>
        <v>0</v>
      </c>
      <c r="AK47" s="75">
        <f>RTM_IEX!H47</f>
        <v>25.13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12.647354097369217</v>
      </c>
      <c r="F48">
        <f>GT_Spot!P48</f>
        <v>0</v>
      </c>
      <c r="G48">
        <f>PPCL_NG!P48</f>
        <v>17.54</v>
      </c>
      <c r="H48">
        <f>PPCL_Spot!P48</f>
        <v>64.496822816610006</v>
      </c>
      <c r="I48">
        <f>Bawana_NG!P48</f>
        <v>99.62</v>
      </c>
      <c r="J48">
        <f>Bawana_RLNG!P48</f>
        <v>0</v>
      </c>
      <c r="K48">
        <f>Bawana_Spot!P48</f>
        <v>170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956.61082959642124</v>
      </c>
      <c r="P48" s="77">
        <v>118.15130399012752</v>
      </c>
      <c r="Q48" s="77">
        <v>29.720664000000003</v>
      </c>
      <c r="R48" s="80">
        <v>38.599747474747467</v>
      </c>
      <c r="S48" s="80">
        <v>0</v>
      </c>
      <c r="T48" s="78">
        <f>SUMPRODUCT(LTA!F48:AJ48,LTA!F$101:AJ$101,LTA!F$103:AJ$103)</f>
        <v>320.90999999999997</v>
      </c>
      <c r="U48" s="78">
        <f>SUMPRODUCT(LTA!F48:AJ48,LTA!F$102:AJ$102,LTA!F$103:AJ$103)</f>
        <v>108.67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230.71</v>
      </c>
      <c r="AB48" s="117">
        <f>-STOA!N48</f>
        <v>0</v>
      </c>
      <c r="AC48">
        <f t="shared" si="0"/>
        <v>19.568971153382424</v>
      </c>
      <c r="AD48">
        <f t="shared" si="1"/>
        <v>2204.1777508218934</v>
      </c>
      <c r="AE48">
        <f>'IDT-1'!B48</f>
        <v>0</v>
      </c>
      <c r="AF48" s="26"/>
      <c r="AG48">
        <f t="shared" si="2"/>
        <v>2204.1777508218934</v>
      </c>
      <c r="AI48" s="75">
        <f>PXIL!H48</f>
        <v>0</v>
      </c>
      <c r="AJ48" s="75">
        <f>PXIL!N48</f>
        <v>0</v>
      </c>
      <c r="AK48" s="75">
        <f>RTM_IEX!H48</f>
        <v>56.07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12.647354097369217</v>
      </c>
      <c r="F49">
        <f>GT_Spot!P49</f>
        <v>0</v>
      </c>
      <c r="G49">
        <f>PPCL_NG!P49</f>
        <v>17.54</v>
      </c>
      <c r="H49">
        <f>PPCL_Spot!P49</f>
        <v>64.496822816610006</v>
      </c>
      <c r="I49">
        <f>Bawana_NG!P49</f>
        <v>99.62</v>
      </c>
      <c r="J49">
        <f>Bawana_RLNG!P49</f>
        <v>0</v>
      </c>
      <c r="K49">
        <f>Bawana_Spot!P49</f>
        <v>170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990.6820331920627</v>
      </c>
      <c r="P49" s="77">
        <v>118.15130399012752</v>
      </c>
      <c r="Q49" s="77">
        <v>29.720664000000003</v>
      </c>
      <c r="R49" s="80">
        <v>38.599747474747467</v>
      </c>
      <c r="S49" s="80">
        <v>0</v>
      </c>
      <c r="T49" s="78">
        <f>SUMPRODUCT(LTA!F49:AJ49,LTA!F$101:AJ$101,LTA!F$103:AJ$103)</f>
        <v>320.77</v>
      </c>
      <c r="U49" s="78">
        <f>SUMPRODUCT(LTA!F49:AJ49,LTA!F$102:AJ$102,LTA!F$103:AJ$103)</f>
        <v>109.58999999999999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232.11</v>
      </c>
      <c r="AB49" s="117">
        <f>-STOA!N49</f>
        <v>0</v>
      </c>
      <c r="AC49">
        <f t="shared" si="0"/>
        <v>19.743397745024069</v>
      </c>
      <c r="AD49">
        <f t="shared" si="1"/>
        <v>2223.8245278258923</v>
      </c>
      <c r="AE49">
        <f>'IDT-1'!B49</f>
        <v>0</v>
      </c>
      <c r="AF49" s="26"/>
      <c r="AG49">
        <f t="shared" si="2"/>
        <v>2223.8245278258923</v>
      </c>
      <c r="AI49" s="75">
        <f>PXIL!H49</f>
        <v>0</v>
      </c>
      <c r="AJ49" s="75">
        <f>PXIL!N49</f>
        <v>0</v>
      </c>
      <c r="AK49" s="75">
        <f>RTM_IEX!H49</f>
        <v>39.64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12.647354097369217</v>
      </c>
      <c r="F50">
        <f>GT_Spot!P50</f>
        <v>0</v>
      </c>
      <c r="G50">
        <f>PPCL_NG!P50</f>
        <v>17.54</v>
      </c>
      <c r="H50">
        <f>PPCL_Spot!P50</f>
        <v>64.5</v>
      </c>
      <c r="I50">
        <f>Bawana_NG!P50</f>
        <v>99.62</v>
      </c>
      <c r="J50">
        <f>Bawana_RLNG!P50</f>
        <v>0</v>
      </c>
      <c r="K50">
        <f>Bawana_Spot!P50</f>
        <v>170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997.16967050374012</v>
      </c>
      <c r="P50" s="77">
        <v>118.15130399012752</v>
      </c>
      <c r="Q50" s="77">
        <v>29.720664000000003</v>
      </c>
      <c r="R50" s="80">
        <v>38.599747474747467</v>
      </c>
      <c r="S50" s="80">
        <v>0</v>
      </c>
      <c r="T50" s="78">
        <f>SUMPRODUCT(LTA!F50:AJ50,LTA!F$101:AJ$101,LTA!F$103:AJ$103)</f>
        <v>321.33999999999997</v>
      </c>
      <c r="U50" s="78">
        <f>SUMPRODUCT(LTA!F50:AJ50,LTA!F$102:AJ$102,LTA!F$103:AJ$103)</f>
        <v>110.68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232.11</v>
      </c>
      <c r="AB50" s="117">
        <f>-STOA!N50</f>
        <v>0</v>
      </c>
      <c r="AC50">
        <f t="shared" si="0"/>
        <v>19.866164912580661</v>
      </c>
      <c r="AD50">
        <f t="shared" si="1"/>
        <v>2237.6525751534036</v>
      </c>
      <c r="AE50">
        <f>'IDT-1'!B50</f>
        <v>0</v>
      </c>
      <c r="AF50" s="26"/>
      <c r="AG50">
        <f t="shared" si="2"/>
        <v>2237.6525751534036</v>
      </c>
      <c r="AI50" s="75">
        <f>PXIL!H50</f>
        <v>0</v>
      </c>
      <c r="AJ50" s="75">
        <f>PXIL!N50</f>
        <v>0</v>
      </c>
      <c r="AK50" s="75">
        <f>RTM_IEX!H50</f>
        <v>45.44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12.647354097369217</v>
      </c>
      <c r="F51">
        <f>GT_Spot!P51</f>
        <v>0</v>
      </c>
      <c r="G51">
        <f>PPCL_NG!P51</f>
        <v>17.54</v>
      </c>
      <c r="H51">
        <f>PPCL_Spot!P51</f>
        <v>64.5</v>
      </c>
      <c r="I51">
        <f>Bawana_NG!P51</f>
        <v>99.62</v>
      </c>
      <c r="J51">
        <f>Bawana_RLNG!P51</f>
        <v>0</v>
      </c>
      <c r="K51">
        <f>Bawana_Spot!P51</f>
        <v>170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1018.8155151898704</v>
      </c>
      <c r="P51" s="77">
        <v>118.15130399012752</v>
      </c>
      <c r="Q51" s="77">
        <v>29.720664000000003</v>
      </c>
      <c r="R51" s="80">
        <v>38.599747474747467</v>
      </c>
      <c r="S51" s="80">
        <v>0</v>
      </c>
      <c r="T51" s="78">
        <f>SUMPRODUCT(LTA!F51:AJ51,LTA!F$101:AJ$101,LTA!F$103:AJ$103)</f>
        <v>321.69</v>
      </c>
      <c r="U51" s="78">
        <f>SUMPRODUCT(LTA!F51:AJ51,LTA!F$102:AJ$102,LTA!F$103:AJ$103)</f>
        <v>111.86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234.05</v>
      </c>
      <c r="AB51" s="117">
        <f>-STOA!N51</f>
        <v>0</v>
      </c>
      <c r="AC51">
        <f t="shared" si="0"/>
        <v>20.140096849450572</v>
      </c>
      <c r="AD51">
        <f t="shared" si="1"/>
        <v>2166.0544879026643</v>
      </c>
      <c r="AE51">
        <f>'IDT-1'!B51</f>
        <v>0</v>
      </c>
      <c r="AF51" s="26"/>
      <c r="AG51">
        <f t="shared" si="2"/>
        <v>2166.0544879026643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12.647354097369217</v>
      </c>
      <c r="F52">
        <f>GT_Spot!P52</f>
        <v>0</v>
      </c>
      <c r="G52">
        <f>PPCL_NG!P52</f>
        <v>17.54</v>
      </c>
      <c r="H52">
        <f>PPCL_Spot!P52</f>
        <v>64.5</v>
      </c>
      <c r="I52">
        <f>Bawana_NG!P52</f>
        <v>99.62</v>
      </c>
      <c r="J52">
        <f>Bawana_RLNG!P52</f>
        <v>0</v>
      </c>
      <c r="K52">
        <f>Bawana_Spot!P52</f>
        <v>170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1062.6845599558112</v>
      </c>
      <c r="P52" s="77">
        <v>118.15130399012752</v>
      </c>
      <c r="Q52" s="77">
        <v>29.720664000000003</v>
      </c>
      <c r="R52" s="80">
        <v>38.599747474747467</v>
      </c>
      <c r="S52" s="80">
        <v>0</v>
      </c>
      <c r="T52" s="78">
        <f>SUMPRODUCT(LTA!F52:AJ52,LTA!F$101:AJ$101,LTA!F$103:AJ$103)</f>
        <v>321.04000000000002</v>
      </c>
      <c r="U52" s="78">
        <f>SUMPRODUCT(LTA!F52:AJ52,LTA!F$102:AJ$102,LTA!F$103:AJ$103)</f>
        <v>112.05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234.05</v>
      </c>
      <c r="AB52" s="117">
        <f>-STOA!N52</f>
        <v>0</v>
      </c>
      <c r="AC52">
        <f t="shared" si="0"/>
        <v>20.19360572506962</v>
      </c>
      <c r="AD52">
        <f t="shared" si="1"/>
        <v>2246.4100237929856</v>
      </c>
      <c r="AE52">
        <f>'IDT-1'!B52</f>
        <v>0</v>
      </c>
      <c r="AF52" s="26"/>
      <c r="AG52">
        <f t="shared" si="2"/>
        <v>2246.4100237929856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-14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12.647354097369217</v>
      </c>
      <c r="F53">
        <f>GT_Spot!P53</f>
        <v>0</v>
      </c>
      <c r="G53">
        <f>PPCL_NG!P53</f>
        <v>17.54</v>
      </c>
      <c r="H53">
        <f>PPCL_Spot!P53</f>
        <v>64.5</v>
      </c>
      <c r="I53">
        <f>Bawana_NG!P53</f>
        <v>99.62</v>
      </c>
      <c r="J53">
        <f>Bawana_RLNG!P53</f>
        <v>0</v>
      </c>
      <c r="K53">
        <f>Bawana_Spot!P53</f>
        <v>170.00000000000003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1069.2037658837414</v>
      </c>
      <c r="P53" s="77">
        <v>118.15130399012752</v>
      </c>
      <c r="Q53" s="77">
        <v>29.720664000000003</v>
      </c>
      <c r="R53" s="80">
        <v>38.599747474747467</v>
      </c>
      <c r="S53" s="80">
        <v>0</v>
      </c>
      <c r="T53" s="78">
        <f>SUMPRODUCT(LTA!F53:AJ53,LTA!F$101:AJ$101,LTA!F$103:AJ$103)</f>
        <v>317.02999999999997</v>
      </c>
      <c r="U53" s="78">
        <f>SUMPRODUCT(LTA!F53:AJ53,LTA!F$102:AJ$102,LTA!F$103:AJ$103)</f>
        <v>111.99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234.05</v>
      </c>
      <c r="AB53" s="117">
        <f>-STOA!N53</f>
        <v>0</v>
      </c>
      <c r="AC53">
        <f t="shared" si="0"/>
        <v>20.312818139979559</v>
      </c>
      <c r="AD53">
        <f t="shared" si="1"/>
        <v>2237.7400173060059</v>
      </c>
      <c r="AE53">
        <f>'IDT-1'!B53</f>
        <v>0</v>
      </c>
      <c r="AF53" s="26"/>
      <c r="AG53">
        <f t="shared" si="2"/>
        <v>2237.7400173060059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12.647354097369217</v>
      </c>
      <c r="F54">
        <f>GT_Spot!P54</f>
        <v>0</v>
      </c>
      <c r="G54">
        <f>PPCL_NG!P54</f>
        <v>17.54</v>
      </c>
      <c r="H54">
        <f>PPCL_Spot!P54</f>
        <v>64.5</v>
      </c>
      <c r="I54">
        <f>Bawana_NG!P54</f>
        <v>99.62</v>
      </c>
      <c r="J54">
        <f>Bawana_RLNG!P54</f>
        <v>0</v>
      </c>
      <c r="K54">
        <f>Bawana_Spot!P54</f>
        <v>170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1075.6737913280465</v>
      </c>
      <c r="P54" s="77">
        <v>118.15130399012752</v>
      </c>
      <c r="Q54" s="77">
        <v>29.720664000000003</v>
      </c>
      <c r="R54" s="80">
        <v>38.599747474747467</v>
      </c>
      <c r="S54" s="80">
        <v>0</v>
      </c>
      <c r="T54" s="78">
        <f>SUMPRODUCT(LTA!F54:AJ54,LTA!F$101:AJ$101,LTA!F$103:AJ$103)</f>
        <v>317.25</v>
      </c>
      <c r="U54" s="78">
        <f>SUMPRODUCT(LTA!F54:AJ54,LTA!F$102:AJ$102,LTA!F$103:AJ$103)</f>
        <v>112.28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234.05</v>
      </c>
      <c r="AB54" s="117">
        <f>-STOA!N54</f>
        <v>0</v>
      </c>
      <c r="AC54">
        <f t="shared" si="0"/>
        <v>20.338729853800661</v>
      </c>
      <c r="AD54">
        <f t="shared" si="1"/>
        <v>2248.6941310364905</v>
      </c>
      <c r="AE54">
        <f>'IDT-1'!B54</f>
        <v>0</v>
      </c>
      <c r="AF54" s="26"/>
      <c r="AG54">
        <f t="shared" si="2"/>
        <v>2248.6941310364905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12.647354097369217</v>
      </c>
      <c r="F55">
        <f>GT_Spot!P55</f>
        <v>0</v>
      </c>
      <c r="G55">
        <f>PPCL_NG!P55</f>
        <v>17.54</v>
      </c>
      <c r="H55">
        <f>PPCL_Spot!P55</f>
        <v>64.5</v>
      </c>
      <c r="I55">
        <f>Bawana_NG!P55</f>
        <v>99.62</v>
      </c>
      <c r="J55">
        <f>Bawana_RLNG!P55</f>
        <v>0</v>
      </c>
      <c r="K55">
        <f>Bawana_Spot!P55</f>
        <v>170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1007.124749387267</v>
      </c>
      <c r="P55" s="77">
        <v>118.15130399012752</v>
      </c>
      <c r="Q55" s="77">
        <v>29.720664000000003</v>
      </c>
      <c r="R55" s="80">
        <v>38.599747474747467</v>
      </c>
      <c r="S55" s="80">
        <v>0</v>
      </c>
      <c r="T55" s="78">
        <f>SUMPRODUCT(LTA!F55:AJ55,LTA!F$101:AJ$101,LTA!F$103:AJ$103)</f>
        <v>316.70999999999998</v>
      </c>
      <c r="U55" s="78">
        <f>SUMPRODUCT(LTA!F55:AJ55,LTA!F$102:AJ$102,LTA!F$103:AJ$103)</f>
        <v>112.36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234.05</v>
      </c>
      <c r="AB55" s="117">
        <f>-STOA!N55</f>
        <v>0</v>
      </c>
      <c r="AC55">
        <f t="shared" si="0"/>
        <v>19.545009606755698</v>
      </c>
      <c r="AD55">
        <f t="shared" si="1"/>
        <v>2201.4788093427555</v>
      </c>
      <c r="AE55">
        <f>'IDT-1'!B55</f>
        <v>0</v>
      </c>
      <c r="AF55" s="26"/>
      <c r="AG55">
        <f t="shared" si="2"/>
        <v>2201.4788093427555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12.647354097369217</v>
      </c>
      <c r="F56">
        <f>GT_Spot!P56</f>
        <v>0</v>
      </c>
      <c r="G56">
        <f>PPCL_NG!P56</f>
        <v>17.54</v>
      </c>
      <c r="H56">
        <f>PPCL_Spot!P56</f>
        <v>64.5</v>
      </c>
      <c r="I56">
        <f>Bawana_NG!P56</f>
        <v>99.62</v>
      </c>
      <c r="J56">
        <f>Bawana_RLNG!P56</f>
        <v>0</v>
      </c>
      <c r="K56">
        <f>Bawana_Spot!P56</f>
        <v>170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1049.8585543155073</v>
      </c>
      <c r="P56" s="77">
        <v>118.15130399012752</v>
      </c>
      <c r="Q56" s="77">
        <v>29.720664000000003</v>
      </c>
      <c r="R56" s="80">
        <v>38.599747474747467</v>
      </c>
      <c r="S56" s="80">
        <v>0</v>
      </c>
      <c r="T56" s="78">
        <f>SUMPRODUCT(LTA!F56:AJ56,LTA!F$101:AJ$101,LTA!F$103:AJ$103)</f>
        <v>316.08</v>
      </c>
      <c r="U56" s="78">
        <f>SUMPRODUCT(LTA!F56:AJ56,LTA!F$102:AJ$102,LTA!F$103:AJ$103)</f>
        <v>113.42999999999999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234.05</v>
      </c>
      <c r="AB56" s="117">
        <f>-STOA!N56</f>
        <v>0</v>
      </c>
      <c r="AC56">
        <f t="shared" si="0"/>
        <v>20.004842237823972</v>
      </c>
      <c r="AD56">
        <f t="shared" si="1"/>
        <v>2235.1927816399275</v>
      </c>
      <c r="AE56">
        <f>'IDT-1'!B56</f>
        <v>0</v>
      </c>
      <c r="AF56" s="26"/>
      <c r="AG56">
        <f t="shared" si="2"/>
        <v>2235.1927816399275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-9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12.647354097369217</v>
      </c>
      <c r="F57">
        <f>GT_Spot!P57</f>
        <v>0</v>
      </c>
      <c r="G57">
        <f>PPCL_NG!P57</f>
        <v>17.54</v>
      </c>
      <c r="H57">
        <f>PPCL_Spot!P57</f>
        <v>64.5</v>
      </c>
      <c r="I57">
        <f>Bawana_NG!P57</f>
        <v>99.62</v>
      </c>
      <c r="J57">
        <f>Bawana_RLNG!P57</f>
        <v>0</v>
      </c>
      <c r="K57">
        <f>Bawana_Spot!P57</f>
        <v>230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1076.7063648723602</v>
      </c>
      <c r="P57" s="77">
        <v>118.15130399012752</v>
      </c>
      <c r="Q57" s="77">
        <v>29.720664000000003</v>
      </c>
      <c r="R57" s="80">
        <v>38.599747474747467</v>
      </c>
      <c r="S57" s="80">
        <v>0</v>
      </c>
      <c r="T57" s="78">
        <f>SUMPRODUCT(LTA!F57:AJ57,LTA!F$101:AJ$101,LTA!F$103:AJ$103)</f>
        <v>316.13</v>
      </c>
      <c r="U57" s="78">
        <f>SUMPRODUCT(LTA!F57:AJ57,LTA!F$102:AJ$102,LTA!F$103:AJ$103)</f>
        <v>113.52000000000001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234.05</v>
      </c>
      <c r="AB57" s="117">
        <f>-STOA!N57</f>
        <v>0</v>
      </c>
      <c r="AC57">
        <f t="shared" si="0"/>
        <v>20.690431823024518</v>
      </c>
      <c r="AD57">
        <f t="shared" si="1"/>
        <v>2330.4950026115798</v>
      </c>
      <c r="AE57">
        <f>'IDT-1'!B57</f>
        <v>0</v>
      </c>
      <c r="AF57" s="26"/>
      <c r="AG57">
        <f t="shared" si="2"/>
        <v>2330.4950026115798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12.647354097369217</v>
      </c>
      <c r="F58">
        <f>GT_Spot!P58</f>
        <v>0</v>
      </c>
      <c r="G58">
        <f>PPCL_NG!P58</f>
        <v>17.54</v>
      </c>
      <c r="H58">
        <f>PPCL_Spot!P58</f>
        <v>64.496822816610006</v>
      </c>
      <c r="I58">
        <f>Bawana_NG!P58</f>
        <v>99.62</v>
      </c>
      <c r="J58">
        <f>Bawana_RLNG!P58</f>
        <v>0</v>
      </c>
      <c r="K58">
        <f>Bawana_Spot!P58</f>
        <v>230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1081.08871564836</v>
      </c>
      <c r="P58" s="77">
        <v>118.15130399012752</v>
      </c>
      <c r="Q58" s="77">
        <v>29.720664000000003</v>
      </c>
      <c r="R58" s="80">
        <v>38.599747474747467</v>
      </c>
      <c r="S58" s="80">
        <v>0</v>
      </c>
      <c r="T58" s="78">
        <f>SUMPRODUCT(LTA!F58:AJ58,LTA!F$101:AJ$101,LTA!F$103:AJ$103)</f>
        <v>244.18</v>
      </c>
      <c r="U58" s="78">
        <f>SUMPRODUCT(LTA!F58:AJ58,LTA!F$102:AJ$102,LTA!F$103:AJ$103)</f>
        <v>120.74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232.65</v>
      </c>
      <c r="AB58" s="117">
        <f>-STOA!N58</f>
        <v>0</v>
      </c>
      <c r="AC58">
        <f t="shared" si="0"/>
        <v>20.397120550639485</v>
      </c>
      <c r="AD58">
        <f t="shared" si="1"/>
        <v>2297.4574874765749</v>
      </c>
      <c r="AE58">
        <f>'IDT-1'!B58</f>
        <v>0</v>
      </c>
      <c r="AF58" s="26"/>
      <c r="AG58">
        <f t="shared" si="2"/>
        <v>2297.4574874765749</v>
      </c>
      <c r="AI58" s="75">
        <f>PXIL!H58</f>
        <v>0</v>
      </c>
      <c r="AJ58" s="75">
        <f>PXIL!N58</f>
        <v>0</v>
      </c>
      <c r="AK58" s="75">
        <f>RTM_IEX!H58</f>
        <v>28.42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12.647354097369217</v>
      </c>
      <c r="F59">
        <f>GT_Spot!P59</f>
        <v>0</v>
      </c>
      <c r="G59">
        <f>PPCL_NG!P59</f>
        <v>17.54</v>
      </c>
      <c r="H59">
        <f>PPCL_Spot!P59</f>
        <v>64.5</v>
      </c>
      <c r="I59">
        <f>Bawana_NG!P59</f>
        <v>99.62</v>
      </c>
      <c r="J59">
        <f>Bawana_RLNG!P59</f>
        <v>0</v>
      </c>
      <c r="K59">
        <f>Bawana_Spot!P59</f>
        <v>230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1103.5373694208679</v>
      </c>
      <c r="P59" s="77">
        <v>118.15130399012752</v>
      </c>
      <c r="Q59" s="77">
        <v>29.720664000000003</v>
      </c>
      <c r="R59" s="80">
        <v>38.599747474747467</v>
      </c>
      <c r="S59" s="80">
        <v>0</v>
      </c>
      <c r="T59" s="78">
        <f>SUMPRODUCT(LTA!F59:AJ59,LTA!F$101:AJ$101,LTA!F$103:AJ$103)</f>
        <v>313.77999999999997</v>
      </c>
      <c r="U59" s="78">
        <f>SUMPRODUCT(LTA!F59:AJ59,LTA!F$102:AJ$102,LTA!F$103:AJ$103)</f>
        <v>122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32.409999999999997</v>
      </c>
      <c r="Z59" s="75">
        <f>IEX!N59</f>
        <v>0</v>
      </c>
      <c r="AA59" s="117">
        <f>STOA!H59</f>
        <v>232.65</v>
      </c>
      <c r="AB59" s="117">
        <f>-STOA!N59</f>
        <v>0</v>
      </c>
      <c r="AC59">
        <f t="shared" si="0"/>
        <v>21.338472663051387</v>
      </c>
      <c r="AD59">
        <f t="shared" si="1"/>
        <v>2403.4879663200604</v>
      </c>
      <c r="AE59">
        <f>'IDT-1'!B59</f>
        <v>0</v>
      </c>
      <c r="AF59" s="26"/>
      <c r="AG59">
        <f t="shared" si="2"/>
        <v>2403.4879663200604</v>
      </c>
      <c r="AI59" s="75">
        <f>PXIL!H59</f>
        <v>0</v>
      </c>
      <c r="AJ59" s="75">
        <f>PXIL!N59</f>
        <v>0</v>
      </c>
      <c r="AK59" s="75">
        <f>RTM_IEX!H59</f>
        <v>9.67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12.647354097369217</v>
      </c>
      <c r="F60">
        <f>GT_Spot!P60</f>
        <v>0</v>
      </c>
      <c r="G60">
        <f>PPCL_NG!P60</f>
        <v>17.54</v>
      </c>
      <c r="H60">
        <f>PPCL_Spot!P60</f>
        <v>64.5</v>
      </c>
      <c r="I60">
        <f>Bawana_NG!P60</f>
        <v>99.62</v>
      </c>
      <c r="J60">
        <f>Bawana_RLNG!P60</f>
        <v>0</v>
      </c>
      <c r="K60">
        <f>Bawana_Spot!P60</f>
        <v>230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1104.1992100024679</v>
      </c>
      <c r="P60" s="77">
        <v>118.15130399012752</v>
      </c>
      <c r="Q60" s="77">
        <v>29.720664000000003</v>
      </c>
      <c r="R60" s="80">
        <v>38.599747474747467</v>
      </c>
      <c r="S60" s="80">
        <v>0</v>
      </c>
      <c r="T60" s="78">
        <f>SUMPRODUCT(LTA!F60:AJ60,LTA!F$101:AJ$101,LTA!F$103:AJ$103)</f>
        <v>312.65999999999997</v>
      </c>
      <c r="U60" s="78">
        <f>SUMPRODUCT(LTA!F60:AJ60,LTA!F$102:AJ$102,LTA!F$103:AJ$103)</f>
        <v>122.56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43.66</v>
      </c>
      <c r="Z60" s="75">
        <f>IEX!N60</f>
        <v>0</v>
      </c>
      <c r="AA60" s="117">
        <f>STOA!H60</f>
        <v>232.65</v>
      </c>
      <c r="AB60" s="117">
        <f>-STOA!N60</f>
        <v>0</v>
      </c>
      <c r="AC60">
        <f t="shared" si="0"/>
        <v>21.659512860169464</v>
      </c>
      <c r="AD60">
        <f t="shared" si="1"/>
        <v>2439.6487667045426</v>
      </c>
      <c r="AE60">
        <f>'IDT-1'!B60</f>
        <v>0</v>
      </c>
      <c r="AF60" s="26"/>
      <c r="AG60">
        <f t="shared" si="2"/>
        <v>2439.6487667045426</v>
      </c>
      <c r="AI60" s="75">
        <f>PXIL!H60</f>
        <v>0</v>
      </c>
      <c r="AJ60" s="75">
        <f>PXIL!N60</f>
        <v>0</v>
      </c>
      <c r="AK60" s="75">
        <f>RTM_IEX!H60</f>
        <v>34.799999999999997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12.647354097369217</v>
      </c>
      <c r="F61">
        <f>GT_Spot!P61</f>
        <v>0</v>
      </c>
      <c r="G61">
        <f>PPCL_NG!P61</f>
        <v>17.54</v>
      </c>
      <c r="H61">
        <f>PPCL_Spot!P61</f>
        <v>64.5</v>
      </c>
      <c r="I61">
        <f>Bawana_NG!P61</f>
        <v>99.62</v>
      </c>
      <c r="J61">
        <f>Bawana_RLNG!P61</f>
        <v>0</v>
      </c>
      <c r="K61">
        <f>Bawana_Spot!P61</f>
        <v>273.94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1103.9483099439035</v>
      </c>
      <c r="P61" s="77">
        <v>118.15130399012752</v>
      </c>
      <c r="Q61" s="77">
        <v>29.720664000000003</v>
      </c>
      <c r="R61" s="80">
        <v>38.599747474747467</v>
      </c>
      <c r="S61" s="80">
        <v>0</v>
      </c>
      <c r="T61" s="78">
        <f>SUMPRODUCT(LTA!F61:AJ61,LTA!F$101:AJ$101,LTA!F$103:AJ$103)</f>
        <v>310.33</v>
      </c>
      <c r="U61" s="78">
        <f>SUMPRODUCT(LTA!F61:AJ61,LTA!F$102:AJ$102,LTA!F$103:AJ$103)</f>
        <v>121.54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50.5</v>
      </c>
      <c r="Z61" s="75">
        <f>IEX!N61</f>
        <v>0</v>
      </c>
      <c r="AA61" s="117">
        <f>STOA!H61</f>
        <v>232.65</v>
      </c>
      <c r="AB61" s="117">
        <f>-STOA!N61</f>
        <v>0</v>
      </c>
      <c r="AC61">
        <f t="shared" si="0"/>
        <v>21.858648939654103</v>
      </c>
      <c r="AD61">
        <f t="shared" si="1"/>
        <v>2462.078730566494</v>
      </c>
      <c r="AE61">
        <f>'IDT-1'!B61</f>
        <v>2</v>
      </c>
      <c r="AF61" s="26"/>
      <c r="AG61">
        <f t="shared" si="2"/>
        <v>2464.078730566494</v>
      </c>
      <c r="AI61" s="75">
        <f>PXIL!H61</f>
        <v>0</v>
      </c>
      <c r="AJ61" s="75">
        <f>PXIL!N61</f>
        <v>0</v>
      </c>
      <c r="AK61" s="75">
        <f>RTM_IEX!H61</f>
        <v>10.25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12.647354097369217</v>
      </c>
      <c r="F62">
        <f>GT_Spot!P62</f>
        <v>0</v>
      </c>
      <c r="G62">
        <f>PPCL_NG!P62</f>
        <v>17.54</v>
      </c>
      <c r="H62">
        <f>PPCL_Spot!P62</f>
        <v>64.496822816610006</v>
      </c>
      <c r="I62">
        <f>Bawana_NG!P62</f>
        <v>99.62</v>
      </c>
      <c r="J62">
        <f>Bawana_RLNG!P62</f>
        <v>0</v>
      </c>
      <c r="K62">
        <f>Bawana_Spot!P62</f>
        <v>273.94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1103.9500575207037</v>
      </c>
      <c r="P62" s="77">
        <v>118.15130399012752</v>
      </c>
      <c r="Q62" s="77">
        <v>29.720664000000003</v>
      </c>
      <c r="R62" s="80">
        <v>38.599747474747467</v>
      </c>
      <c r="S62" s="80">
        <v>0</v>
      </c>
      <c r="T62" s="78">
        <f>SUMPRODUCT(LTA!F62:AJ62,LTA!F$101:AJ$101,LTA!F$103:AJ$103)</f>
        <v>306.78999999999996</v>
      </c>
      <c r="U62" s="78">
        <f>SUMPRODUCT(LTA!F62:AJ62,LTA!F$102:AJ$102,LTA!F$103:AJ$103)</f>
        <v>128.59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45.26</v>
      </c>
      <c r="Z62" s="75">
        <f>IEX!N62</f>
        <v>0</v>
      </c>
      <c r="AA62" s="117">
        <f>STOA!H62</f>
        <v>231.25</v>
      </c>
      <c r="AB62" s="117">
        <f>-STOA!N62</f>
        <v>0</v>
      </c>
      <c r="AC62">
        <f t="shared" si="0"/>
        <v>21.841212359116113</v>
      </c>
      <c r="AD62">
        <f t="shared" si="1"/>
        <v>2460.1147375404421</v>
      </c>
      <c r="AE62">
        <f>'IDT-1'!B62</f>
        <v>47</v>
      </c>
      <c r="AF62" s="26"/>
      <c r="AG62">
        <f t="shared" si="2"/>
        <v>2507.1147375404421</v>
      </c>
      <c r="AI62" s="75">
        <f>PXIL!H62</f>
        <v>0</v>
      </c>
      <c r="AJ62" s="75">
        <f>PXIL!N62</f>
        <v>0</v>
      </c>
      <c r="AK62" s="75">
        <f>RTM_IEX!H62</f>
        <v>11.4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12.647354097369217</v>
      </c>
      <c r="F63">
        <f>GT_Spot!P63</f>
        <v>0</v>
      </c>
      <c r="G63">
        <f>PPCL_NG!P63</f>
        <v>17.54</v>
      </c>
      <c r="H63">
        <f>PPCL_Spot!P63</f>
        <v>64.5</v>
      </c>
      <c r="I63">
        <f>Bawana_NG!P63</f>
        <v>99.62</v>
      </c>
      <c r="J63">
        <f>Bawana_RLNG!P63</f>
        <v>0</v>
      </c>
      <c r="K63">
        <f>Bawana_Spot!P63</f>
        <v>230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1135.2225862073153</v>
      </c>
      <c r="P63" s="77">
        <v>118.15130399012752</v>
      </c>
      <c r="Q63" s="77">
        <v>29.720664000000003</v>
      </c>
      <c r="R63" s="80">
        <v>38.599747474747467</v>
      </c>
      <c r="S63" s="80">
        <v>0</v>
      </c>
      <c r="T63" s="78">
        <f>SUMPRODUCT(LTA!F63:AJ63,LTA!F$101:AJ$101,LTA!F$103:AJ$103)</f>
        <v>283.77999999999997</v>
      </c>
      <c r="U63" s="78">
        <f>SUMPRODUCT(LTA!F63:AJ63,LTA!F$102:AJ$102,LTA!F$103:AJ$103)</f>
        <v>128.14000000000001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368.52000000000004</v>
      </c>
      <c r="AB63" s="117">
        <f>-STOA!N63</f>
        <v>0</v>
      </c>
      <c r="AC63">
        <f t="shared" si="0"/>
        <v>22.321467845994079</v>
      </c>
      <c r="AD63">
        <f t="shared" si="1"/>
        <v>2494.1201879235655</v>
      </c>
      <c r="AE63">
        <f>'IDT-1'!B63</f>
        <v>44</v>
      </c>
      <c r="AF63" s="26"/>
      <c r="AG63">
        <f t="shared" si="2"/>
        <v>2538.1201879235655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12.647354097369217</v>
      </c>
      <c r="F64">
        <f>GT_Spot!P64</f>
        <v>0</v>
      </c>
      <c r="G64">
        <f>PPCL_NG!P64</f>
        <v>17.54</v>
      </c>
      <c r="H64">
        <f>PPCL_Spot!P64</f>
        <v>64.5</v>
      </c>
      <c r="I64">
        <f>Bawana_NG!P64</f>
        <v>99.62</v>
      </c>
      <c r="J64">
        <f>Bawana_RLNG!P64</f>
        <v>0</v>
      </c>
      <c r="K64">
        <f>Bawana_Spot!P64</f>
        <v>273.94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1131.1118863209158</v>
      </c>
      <c r="P64" s="77">
        <v>118.15130399012752</v>
      </c>
      <c r="Q64" s="77">
        <v>29.720664000000003</v>
      </c>
      <c r="R64" s="80">
        <v>38.599747474747467</v>
      </c>
      <c r="S64" s="80">
        <v>0</v>
      </c>
      <c r="T64" s="78">
        <f>SUMPRODUCT(LTA!F64:AJ64,LTA!F$101:AJ$101,LTA!F$103:AJ$103)</f>
        <v>265.39</v>
      </c>
      <c r="U64" s="78">
        <f>SUMPRODUCT(LTA!F64:AJ64,LTA!F$102:AJ$102,LTA!F$103:AJ$103)</f>
        <v>127.55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27.37</v>
      </c>
      <c r="Z64" s="75">
        <f>IEX!N64</f>
        <v>0</v>
      </c>
      <c r="AA64" s="117">
        <f>STOA!H64</f>
        <v>365.02000000000004</v>
      </c>
      <c r="AB64" s="117">
        <f>-STOA!N64</f>
        <v>0</v>
      </c>
      <c r="AC64">
        <f t="shared" si="0"/>
        <v>22.714997686993765</v>
      </c>
      <c r="AD64">
        <f t="shared" si="1"/>
        <v>2538.4459581961664</v>
      </c>
      <c r="AE64">
        <f>'IDT-1'!B64</f>
        <v>21.091999999999999</v>
      </c>
      <c r="AF64" s="26"/>
      <c r="AG64">
        <f t="shared" si="2"/>
        <v>2559.5379581961665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12.647354097369217</v>
      </c>
      <c r="F65">
        <f>GT_Spot!P65</f>
        <v>0</v>
      </c>
      <c r="G65">
        <f>PPCL_NG!P65</f>
        <v>17.54</v>
      </c>
      <c r="H65">
        <f>PPCL_Spot!P65</f>
        <v>64.5</v>
      </c>
      <c r="I65">
        <f>Bawana_NG!P65</f>
        <v>99.62</v>
      </c>
      <c r="J65">
        <f>Bawana_RLNG!P65</f>
        <v>0</v>
      </c>
      <c r="K65">
        <f>Bawana_Spot!P65</f>
        <v>273.94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1132.2610302057155</v>
      </c>
      <c r="P65" s="77">
        <v>118.15130399012752</v>
      </c>
      <c r="Q65" s="77">
        <v>29.720664000000003</v>
      </c>
      <c r="R65" s="80">
        <v>38.599747474747467</v>
      </c>
      <c r="S65" s="80">
        <v>0</v>
      </c>
      <c r="T65" s="78">
        <f>SUMPRODUCT(LTA!F65:AJ65,LTA!F$101:AJ$101,LTA!F$103:AJ$103)</f>
        <v>251</v>
      </c>
      <c r="U65" s="78">
        <f>SUMPRODUCT(LTA!F65:AJ65,LTA!F$102:AJ$102,LTA!F$103:AJ$103)</f>
        <v>126.95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30.48</v>
      </c>
      <c r="Z65" s="75">
        <f>IEX!N65</f>
        <v>0</v>
      </c>
      <c r="AA65" s="117">
        <f>STOA!H65</f>
        <v>364.32000000000005</v>
      </c>
      <c r="AB65" s="117">
        <f>-STOA!N65</f>
        <v>0</v>
      </c>
      <c r="AC65">
        <f t="shared" si="0"/>
        <v>22.59232887795805</v>
      </c>
      <c r="AD65">
        <f t="shared" si="1"/>
        <v>2544.7177708900017</v>
      </c>
      <c r="AE65">
        <f>'IDT-1'!B65</f>
        <v>0</v>
      </c>
      <c r="AF65" s="26"/>
      <c r="AG65">
        <f t="shared" si="2"/>
        <v>2544.7177708900017</v>
      </c>
      <c r="AI65" s="75">
        <f>PXIL!H65</f>
        <v>0</v>
      </c>
      <c r="AJ65" s="75">
        <f>PXIL!N65</f>
        <v>0</v>
      </c>
      <c r="AK65" s="75">
        <f>RTM_IEX!H65</f>
        <v>7.58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12.647354097369217</v>
      </c>
      <c r="F66">
        <f>GT_Spot!P66</f>
        <v>0</v>
      </c>
      <c r="G66">
        <f>PPCL_NG!P66</f>
        <v>17.54</v>
      </c>
      <c r="H66">
        <f>PPCL_Spot!P66</f>
        <v>64.5</v>
      </c>
      <c r="I66">
        <f>Bawana_NG!P66</f>
        <v>99.62</v>
      </c>
      <c r="J66">
        <f>Bawana_RLNG!P66</f>
        <v>0</v>
      </c>
      <c r="K66">
        <f>Bawana_Spot!P66</f>
        <v>273.94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1132.7325417873158</v>
      </c>
      <c r="P66" s="77">
        <v>118.15130399012752</v>
      </c>
      <c r="Q66" s="77">
        <v>29.720664000000003</v>
      </c>
      <c r="R66" s="80">
        <v>38.599747474747467</v>
      </c>
      <c r="S66" s="80">
        <v>0</v>
      </c>
      <c r="T66" s="78">
        <f>SUMPRODUCT(LTA!F66:AJ66,LTA!F$101:AJ$101,LTA!F$103:AJ$103)</f>
        <v>232.87</v>
      </c>
      <c r="U66" s="78">
        <f>SUMPRODUCT(LTA!F66:AJ66,LTA!F$102:AJ$102,LTA!F$103:AJ$103)</f>
        <v>126.14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30.21</v>
      </c>
      <c r="Z66" s="75">
        <f>IEX!N66</f>
        <v>0</v>
      </c>
      <c r="AA66" s="117">
        <f>STOA!H66</f>
        <v>361.52000000000004</v>
      </c>
      <c r="AB66" s="117">
        <f>-STOA!N66</f>
        <v>0</v>
      </c>
      <c r="AC66">
        <f t="shared" si="0"/>
        <v>22.85519817987613</v>
      </c>
      <c r="AD66">
        <f t="shared" si="1"/>
        <v>2574.3264131696837</v>
      </c>
      <c r="AE66">
        <f>'IDT-1'!B66</f>
        <v>0</v>
      </c>
      <c r="AF66" s="26"/>
      <c r="AG66">
        <f t="shared" si="2"/>
        <v>2574.3264131696837</v>
      </c>
      <c r="AI66" s="75">
        <f>PXIL!H66</f>
        <v>0</v>
      </c>
      <c r="AJ66" s="75">
        <f>PXIL!N66</f>
        <v>0</v>
      </c>
      <c r="AK66" s="75">
        <f>RTM_IEX!H66</f>
        <v>58.99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12.647354097369217</v>
      </c>
      <c r="F67">
        <f>GT_Spot!P67</f>
        <v>0</v>
      </c>
      <c r="G67">
        <f>PPCL_NG!P67</f>
        <v>17.54</v>
      </c>
      <c r="H67">
        <f>PPCL_Spot!P67</f>
        <v>64.496822816610006</v>
      </c>
      <c r="I67">
        <f>Bawana_NG!P67</f>
        <v>99.62</v>
      </c>
      <c r="J67">
        <f>Bawana_RLNG!P67</f>
        <v>0</v>
      </c>
      <c r="K67">
        <f>Bawana_Spot!P67</f>
        <v>273.94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1115.7479413012175</v>
      </c>
      <c r="P67" s="77">
        <v>118.15130399012752</v>
      </c>
      <c r="Q67" s="77">
        <v>29.720664000000003</v>
      </c>
      <c r="R67" s="80">
        <v>38.599747474747467</v>
      </c>
      <c r="S67" s="80">
        <v>0</v>
      </c>
      <c r="T67" s="78">
        <f>SUMPRODUCT(LTA!F67:AJ67,LTA!F$101:AJ$101,LTA!F$103:AJ$103)</f>
        <v>214.42999999999998</v>
      </c>
      <c r="U67" s="78">
        <f>SUMPRODUCT(LTA!F67:AJ67,LTA!F$102:AJ$102,LTA!F$103:AJ$103)</f>
        <v>122.27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24.44</v>
      </c>
      <c r="Z67" s="75">
        <f>IEX!N67</f>
        <v>0</v>
      </c>
      <c r="AA67" s="117">
        <f>STOA!H67</f>
        <v>363.69000000000005</v>
      </c>
      <c r="AB67" s="117">
        <f>-STOA!N67</f>
        <v>0</v>
      </c>
      <c r="AC67">
        <f t="shared" si="0"/>
        <v>22.36004173638463</v>
      </c>
      <c r="AD67">
        <f t="shared" si="1"/>
        <v>2518.553791943687</v>
      </c>
      <c r="AE67">
        <f>'IDT-1'!B67</f>
        <v>0</v>
      </c>
      <c r="AF67" s="26"/>
      <c r="AG67">
        <f t="shared" si="2"/>
        <v>2518.553791943687</v>
      </c>
      <c r="AI67" s="75">
        <f>PXIL!H67</f>
        <v>0</v>
      </c>
      <c r="AJ67" s="75">
        <f>PXIL!N67</f>
        <v>0</v>
      </c>
      <c r="AK67" s="75">
        <f>RTM_IEX!H67</f>
        <v>45.62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12.647354097369217</v>
      </c>
      <c r="F68">
        <f>GT_Spot!P68</f>
        <v>0</v>
      </c>
      <c r="G68">
        <f>PPCL_NG!P68</f>
        <v>17.54</v>
      </c>
      <c r="H68">
        <f>PPCL_Spot!P68</f>
        <v>64.5</v>
      </c>
      <c r="I68">
        <f>Bawana_NG!P68</f>
        <v>99.62</v>
      </c>
      <c r="J68">
        <f>Bawana_RLNG!P68</f>
        <v>0</v>
      </c>
      <c r="K68">
        <f>Bawana_Spot!P68</f>
        <v>273.94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1115.7374558404174</v>
      </c>
      <c r="P68" s="77">
        <v>118.15130399012752</v>
      </c>
      <c r="Q68" s="77">
        <v>29.720664000000003</v>
      </c>
      <c r="R68" s="80">
        <v>38.599747474747467</v>
      </c>
      <c r="S68" s="80">
        <v>0</v>
      </c>
      <c r="T68" s="78">
        <f>SUMPRODUCT(LTA!F68:AJ68,LTA!F$101:AJ$101,LTA!F$103:AJ$103)</f>
        <v>192.23000000000002</v>
      </c>
      <c r="U68" s="78">
        <f>SUMPRODUCT(LTA!F68:AJ68,LTA!F$102:AJ$102,LTA!F$103:AJ$103)</f>
        <v>121.6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25.58</v>
      </c>
      <c r="Z68" s="75">
        <f>IEX!N68</f>
        <v>0</v>
      </c>
      <c r="AA68" s="117">
        <f>STOA!H68</f>
        <v>360.89000000000004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22.252177423543419</v>
      </c>
      <c r="AD68">
        <f t="shared" ref="AD68:AD98" si="4">SUM(B68:AB68,AI68:AR68)-AC68</f>
        <v>2506.404347979118</v>
      </c>
      <c r="AE68">
        <f>'IDT-1'!B68</f>
        <v>0</v>
      </c>
      <c r="AF68" s="26"/>
      <c r="AG68">
        <f t="shared" ref="AG68:AG98" si="5">SUM(AD68:AF68)+AT68</f>
        <v>2506.404347979118</v>
      </c>
      <c r="AI68" s="75">
        <f>PXIL!H68</f>
        <v>0</v>
      </c>
      <c r="AJ68" s="75">
        <f>PXIL!N68</f>
        <v>0</v>
      </c>
      <c r="AK68" s="75">
        <f>RTM_IEX!H68</f>
        <v>57.9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12.647354097369217</v>
      </c>
      <c r="F69">
        <f>GT_Spot!P69</f>
        <v>0</v>
      </c>
      <c r="G69">
        <f>PPCL_NG!P69</f>
        <v>17.54</v>
      </c>
      <c r="H69">
        <f>PPCL_Spot!P69</f>
        <v>64.5</v>
      </c>
      <c r="I69">
        <f>Bawana_NG!P69</f>
        <v>99.62</v>
      </c>
      <c r="J69">
        <f>Bawana_RLNG!P69</f>
        <v>0</v>
      </c>
      <c r="K69">
        <f>Bawana_Spot!P69</f>
        <v>273.94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1114.1058155428175</v>
      </c>
      <c r="P69" s="77">
        <v>118.15130399012752</v>
      </c>
      <c r="Q69" s="77">
        <v>29.720664000000003</v>
      </c>
      <c r="R69" s="80">
        <v>34.200000000000003</v>
      </c>
      <c r="S69" s="80">
        <v>0</v>
      </c>
      <c r="T69" s="78">
        <f>SUMPRODUCT(LTA!F69:AJ69,LTA!F$101:AJ$101,LTA!F$103:AJ$103)</f>
        <v>171.32000000000002</v>
      </c>
      <c r="U69" s="78">
        <f>SUMPRODUCT(LTA!F69:AJ69,LTA!F$102:AJ$102,LTA!F$103:AJ$103)</f>
        <v>121.49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32.36</v>
      </c>
      <c r="Z69" s="75">
        <f>IEX!N69</f>
        <v>0</v>
      </c>
      <c r="AA69" s="117">
        <f>STOA!H69</f>
        <v>359.49000000000007</v>
      </c>
      <c r="AB69" s="117">
        <f>-STOA!N69</f>
        <v>0</v>
      </c>
      <c r="AC69">
        <f t="shared" si="3"/>
        <v>22.21898921114677</v>
      </c>
      <c r="AD69">
        <f t="shared" si="4"/>
        <v>2502.6661484191677</v>
      </c>
      <c r="AE69">
        <f>'IDT-1'!B69</f>
        <v>0</v>
      </c>
      <c r="AF69" s="26"/>
      <c r="AG69">
        <f t="shared" si="5"/>
        <v>2502.6661484191677</v>
      </c>
      <c r="AI69" s="75">
        <f>PXIL!H69</f>
        <v>0</v>
      </c>
      <c r="AJ69" s="75">
        <f>PXIL!N69</f>
        <v>0</v>
      </c>
      <c r="AK69" s="75">
        <f>RTM_IEX!H69</f>
        <v>75.8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12.647354097369217</v>
      </c>
      <c r="F70">
        <f>GT_Spot!P70</f>
        <v>0</v>
      </c>
      <c r="G70">
        <f>PPCL_NG!P70</f>
        <v>17.54</v>
      </c>
      <c r="H70">
        <f>PPCL_Spot!P70</f>
        <v>64.5</v>
      </c>
      <c r="I70">
        <f>Bawana_NG!P70</f>
        <v>99.62</v>
      </c>
      <c r="J70">
        <f>Bawana_RLNG!P70</f>
        <v>0</v>
      </c>
      <c r="K70">
        <f>Bawana_Spot!P70</f>
        <v>273.94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1113.5644641093825</v>
      </c>
      <c r="P70" s="77">
        <v>118.15130399012752</v>
      </c>
      <c r="Q70" s="77">
        <v>29.720664000000003</v>
      </c>
      <c r="R70" s="80">
        <v>30.68308080808081</v>
      </c>
      <c r="S70" s="80">
        <v>0</v>
      </c>
      <c r="T70" s="78">
        <f>SUMPRODUCT(LTA!F70:AJ70,LTA!F$101:AJ$101,LTA!F$103:AJ$103)</f>
        <v>148.81</v>
      </c>
      <c r="U70" s="78">
        <f>SUMPRODUCT(LTA!F70:AJ70,LTA!F$102:AJ$102,LTA!F$103:AJ$103)</f>
        <v>120.68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38.979999999999997</v>
      </c>
      <c r="Z70" s="75">
        <f>IEX!N70</f>
        <v>0</v>
      </c>
      <c r="AA70" s="117">
        <f>STOA!H70</f>
        <v>316.79000000000002</v>
      </c>
      <c r="AB70" s="117">
        <f>-STOA!N70</f>
        <v>0</v>
      </c>
      <c r="AC70">
        <f t="shared" si="3"/>
        <v>21.882756429643649</v>
      </c>
      <c r="AD70">
        <f t="shared" si="4"/>
        <v>2464.7941105753166</v>
      </c>
      <c r="AE70">
        <f>'IDT-1'!B70</f>
        <v>0</v>
      </c>
      <c r="AF70" s="26"/>
      <c r="AG70">
        <f t="shared" si="5"/>
        <v>2464.7941105753166</v>
      </c>
      <c r="AI70" s="75">
        <f>PXIL!H70</f>
        <v>0</v>
      </c>
      <c r="AJ70" s="75">
        <f>PXIL!N70</f>
        <v>0</v>
      </c>
      <c r="AK70" s="75">
        <f>RTM_IEX!H70</f>
        <v>101.05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12.647354097369217</v>
      </c>
      <c r="F71">
        <f>GT_Spot!P71</f>
        <v>0</v>
      </c>
      <c r="G71">
        <f>PPCL_NG!P71</f>
        <v>17.54</v>
      </c>
      <c r="H71">
        <f>PPCL_Spot!P71</f>
        <v>64.5</v>
      </c>
      <c r="I71">
        <f>Bawana_NG!P71</f>
        <v>99.62</v>
      </c>
      <c r="J71">
        <f>Bawana_RLNG!P71</f>
        <v>0</v>
      </c>
      <c r="K71">
        <f>Bawana_Spot!P71</f>
        <v>273.94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1118.64644651706</v>
      </c>
      <c r="P71" s="77">
        <v>118.15130399012752</v>
      </c>
      <c r="Q71" s="77">
        <v>29.720664000000003</v>
      </c>
      <c r="R71" s="80">
        <v>27.87626262626263</v>
      </c>
      <c r="S71" s="80">
        <v>0</v>
      </c>
      <c r="T71" s="78">
        <f>SUMPRODUCT(LTA!F71:AJ71,LTA!F$101:AJ$101,LTA!F$103:AJ$103)</f>
        <v>125.27</v>
      </c>
      <c r="U71" s="78">
        <f>SUMPRODUCT(LTA!F71:AJ71,LTA!F$102:AJ$102,LTA!F$103:AJ$103)</f>
        <v>120.69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10.72</v>
      </c>
      <c r="Z71" s="75">
        <f>IEX!N71</f>
        <v>0</v>
      </c>
      <c r="AA71" s="117">
        <f>STOA!H71</f>
        <v>362.32</v>
      </c>
      <c r="AB71" s="117">
        <f>-STOA!N71</f>
        <v>0</v>
      </c>
      <c r="AC71">
        <f t="shared" si="3"/>
        <v>21.099073874831209</v>
      </c>
      <c r="AD71">
        <f t="shared" si="4"/>
        <v>2376.5229573559882</v>
      </c>
      <c r="AE71">
        <f>'IDT-1'!B71</f>
        <v>29.146999999999998</v>
      </c>
      <c r="AF71" s="26"/>
      <c r="AG71">
        <f t="shared" si="5"/>
        <v>2405.6699573559881</v>
      </c>
      <c r="AI71" s="75">
        <f>PXIL!H71</f>
        <v>0</v>
      </c>
      <c r="AJ71" s="75">
        <f>PXIL!N71</f>
        <v>0</v>
      </c>
      <c r="AK71" s="75">
        <f>RTM_IEX!H71</f>
        <v>15.98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12.647354097369217</v>
      </c>
      <c r="F72">
        <f>GT_Spot!P72</f>
        <v>0</v>
      </c>
      <c r="G72">
        <f>PPCL_NG!P72</f>
        <v>17.54</v>
      </c>
      <c r="H72">
        <f>PPCL_Spot!P72</f>
        <v>64.496822816610006</v>
      </c>
      <c r="I72">
        <f>Bawana_NG!P72</f>
        <v>99.62</v>
      </c>
      <c r="J72">
        <f>Bawana_RLNG!P72</f>
        <v>0</v>
      </c>
      <c r="K72">
        <f>Bawana_Spot!P72</f>
        <v>273.94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1121.0588794458599</v>
      </c>
      <c r="P72" s="77">
        <v>118.15130399012752</v>
      </c>
      <c r="Q72" s="77">
        <v>29.720664000000003</v>
      </c>
      <c r="R72" s="80">
        <v>26.345707070707071</v>
      </c>
      <c r="S72" s="80">
        <v>0</v>
      </c>
      <c r="T72" s="78">
        <f>SUMPRODUCT(LTA!F72:AJ72,LTA!F$101:AJ$101,LTA!F$103:AJ$103)</f>
        <v>102.66999999999999</v>
      </c>
      <c r="U72" s="78">
        <f>SUMPRODUCT(LTA!F72:AJ72,LTA!F$102:AJ$102,LTA!F$103:AJ$103)</f>
        <v>120.66000000000001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4.93</v>
      </c>
      <c r="Z72" s="75">
        <f>IEX!N72</f>
        <v>0</v>
      </c>
      <c r="AA72" s="117">
        <f>STOA!H72</f>
        <v>359.52</v>
      </c>
      <c r="AB72" s="117">
        <f>-STOA!N72</f>
        <v>0</v>
      </c>
      <c r="AC72">
        <f t="shared" si="3"/>
        <v>20.829518436501928</v>
      </c>
      <c r="AD72">
        <f t="shared" si="4"/>
        <v>2346.1612129841715</v>
      </c>
      <c r="AE72">
        <f>'IDT-1'!B72</f>
        <v>47.197000000000003</v>
      </c>
      <c r="AF72" s="26"/>
      <c r="AG72">
        <f t="shared" si="5"/>
        <v>2393.3582129841716</v>
      </c>
      <c r="AI72" s="75">
        <f>PXIL!H72</f>
        <v>0</v>
      </c>
      <c r="AJ72" s="75">
        <f>PXIL!N72</f>
        <v>0</v>
      </c>
      <c r="AK72" s="75">
        <f>RTM_IEX!H72</f>
        <v>15.69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12.647354097369217</v>
      </c>
      <c r="F73">
        <f>GT_Spot!P73</f>
        <v>0</v>
      </c>
      <c r="G73">
        <f>PPCL_NG!P73</f>
        <v>17.54</v>
      </c>
      <c r="H73">
        <f>PPCL_Spot!P73</f>
        <v>64.5</v>
      </c>
      <c r="I73">
        <f>Bawana_NG!P73</f>
        <v>99.62</v>
      </c>
      <c r="J73">
        <f>Bawana_RLNG!P73</f>
        <v>0</v>
      </c>
      <c r="K73">
        <f>Bawana_Spot!P73</f>
        <v>260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1121.5795682353837</v>
      </c>
      <c r="P73" s="77">
        <v>118.15130399012752</v>
      </c>
      <c r="Q73" s="77">
        <v>29.720664000000003</v>
      </c>
      <c r="R73" s="80">
        <v>21.969949494949496</v>
      </c>
      <c r="S73" s="80">
        <v>0</v>
      </c>
      <c r="T73" s="78">
        <f>SUMPRODUCT(LTA!F73:AJ73,LTA!F$101:AJ$101,LTA!F$103:AJ$103)</f>
        <v>80.22</v>
      </c>
      <c r="U73" s="78">
        <f>SUMPRODUCT(LTA!F73:AJ73,LTA!F$102:AJ$102,LTA!F$103:AJ$103)</f>
        <v>120.95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356.02</v>
      </c>
      <c r="AB73" s="117">
        <f>-STOA!N73</f>
        <v>0</v>
      </c>
      <c r="AC73">
        <f t="shared" si="3"/>
        <v>20.265685790396905</v>
      </c>
      <c r="AD73">
        <f t="shared" si="4"/>
        <v>2282.6531540274327</v>
      </c>
      <c r="AE73">
        <f>'IDT-1'!B73</f>
        <v>75.278000000000006</v>
      </c>
      <c r="AF73" s="26"/>
      <c r="AG73">
        <f t="shared" si="5"/>
        <v>2357.9311540274325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12.647354097369217</v>
      </c>
      <c r="F74">
        <f>GT_Spot!P74</f>
        <v>0</v>
      </c>
      <c r="G74">
        <f>PPCL_NG!P74</f>
        <v>17.54</v>
      </c>
      <c r="H74">
        <f>PPCL_Spot!P74</f>
        <v>64.5</v>
      </c>
      <c r="I74">
        <f>Bawana_NG!P74</f>
        <v>99.62</v>
      </c>
      <c r="J74">
        <f>Bawana_RLNG!P74</f>
        <v>0</v>
      </c>
      <c r="K74">
        <f>Bawana_Spot!P74</f>
        <v>260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1129.9598905353837</v>
      </c>
      <c r="P74" s="77">
        <v>118.15130399012752</v>
      </c>
      <c r="Q74" s="77">
        <v>29.720664000000003</v>
      </c>
      <c r="R74" s="80">
        <v>12.302020202020202</v>
      </c>
      <c r="S74" s="80">
        <v>0</v>
      </c>
      <c r="T74" s="78">
        <f>SUMPRODUCT(LTA!F74:AJ74,LTA!F$101:AJ$101,LTA!F$103:AJ$103)</f>
        <v>59.35</v>
      </c>
      <c r="U74" s="78">
        <f>SUMPRODUCT(LTA!F74:AJ74,LTA!F$102:AJ$102,LTA!F$103:AJ$103)</f>
        <v>122.14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353.92</v>
      </c>
      <c r="AB74" s="117">
        <f>-STOA!N74</f>
        <v>0</v>
      </c>
      <c r="AC74">
        <f t="shared" si="3"/>
        <v>20.329034674524983</v>
      </c>
      <c r="AD74">
        <f t="shared" si="4"/>
        <v>2229.5221981503755</v>
      </c>
      <c r="AE74">
        <f>'IDT-1'!B74</f>
        <v>92</v>
      </c>
      <c r="AF74" s="26"/>
      <c r="AG74">
        <f t="shared" si="5"/>
        <v>2321.5221981503755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12.761294224372545</v>
      </c>
      <c r="F75">
        <f>GT_Spot!P75</f>
        <v>0</v>
      </c>
      <c r="G75">
        <f>PPCL_NG!P75</f>
        <v>17.54</v>
      </c>
      <c r="H75">
        <f>PPCL_Spot!P75</f>
        <v>64.499999999999986</v>
      </c>
      <c r="I75">
        <f>Bawana_NG!P75</f>
        <v>99.62</v>
      </c>
      <c r="J75">
        <f>Bawana_RLNG!P75</f>
        <v>0</v>
      </c>
      <c r="K75">
        <f>Bawana_Spot!P75</f>
        <v>260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1147.2644149417836</v>
      </c>
      <c r="P75" s="77">
        <v>118.15130399012752</v>
      </c>
      <c r="Q75" s="77">
        <v>29.720664000000003</v>
      </c>
      <c r="R75" s="80">
        <v>0</v>
      </c>
      <c r="S75" s="80">
        <v>0</v>
      </c>
      <c r="T75" s="78">
        <f>SUMPRODUCT(LTA!F75:AJ75,LTA!F$101:AJ$101,LTA!F$103:AJ$103)</f>
        <v>41.120000000000005</v>
      </c>
      <c r="U75" s="78">
        <f>SUMPRODUCT(LTA!F75:AJ75,LTA!F$102:AJ$102,LTA!F$103:AJ$103)</f>
        <v>123.03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11.28</v>
      </c>
      <c r="Z75" s="75">
        <f>IEX!N75</f>
        <v>0</v>
      </c>
      <c r="AA75" s="117">
        <f>STOA!H75</f>
        <v>305.78999999999996</v>
      </c>
      <c r="AB75" s="117">
        <f>-STOA!N75</f>
        <v>0</v>
      </c>
      <c r="AC75">
        <f t="shared" si="3"/>
        <v>20.093195558975296</v>
      </c>
      <c r="AD75">
        <f t="shared" si="4"/>
        <v>2263.2244815973081</v>
      </c>
      <c r="AE75">
        <f>'IDT-1'!B75</f>
        <v>10</v>
      </c>
      <c r="AF75" s="26"/>
      <c r="AG75">
        <f t="shared" si="5"/>
        <v>2273.2244815973081</v>
      </c>
      <c r="AI75" s="75">
        <f>PXIL!H75</f>
        <v>0</v>
      </c>
      <c r="AJ75" s="75">
        <f>PXIL!N75</f>
        <v>0</v>
      </c>
      <c r="AK75" s="75">
        <f>RTM_IEX!H75</f>
        <v>52.54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12.761294224372545</v>
      </c>
      <c r="F76">
        <f>GT_Spot!P76</f>
        <v>0</v>
      </c>
      <c r="G76">
        <f>PPCL_NG!P76</f>
        <v>17.54</v>
      </c>
      <c r="H76">
        <f>PPCL_Spot!P76</f>
        <v>64.499999999999986</v>
      </c>
      <c r="I76">
        <f>Bawana_NG!P76</f>
        <v>99.62</v>
      </c>
      <c r="J76">
        <f>Bawana_RLNG!P76</f>
        <v>0</v>
      </c>
      <c r="K76">
        <f>Bawana_Spot!P76</f>
        <v>260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1157.1955978753836</v>
      </c>
      <c r="P76" s="77">
        <v>118.15130399012752</v>
      </c>
      <c r="Q76" s="77">
        <v>29.720664000000003</v>
      </c>
      <c r="R76" s="80">
        <v>0</v>
      </c>
      <c r="S76" s="80">
        <v>0</v>
      </c>
      <c r="T76" s="78">
        <f>SUMPRODUCT(LTA!F76:AJ76,LTA!F$101:AJ$101,LTA!F$103:AJ$103)</f>
        <v>26.540000000000003</v>
      </c>
      <c r="U76" s="78">
        <f>SUMPRODUCT(LTA!F76:AJ76,LTA!F$102:AJ$102,LTA!F$103:AJ$103)</f>
        <v>124.23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10.46</v>
      </c>
      <c r="Z76" s="75">
        <f>IEX!N76</f>
        <v>0</v>
      </c>
      <c r="AA76" s="117">
        <f>STOA!H76</f>
        <v>304.39</v>
      </c>
      <c r="AB76" s="117">
        <f>-STOA!N76</f>
        <v>0</v>
      </c>
      <c r="AC76">
        <f t="shared" si="3"/>
        <v>19.817325968790975</v>
      </c>
      <c r="AD76">
        <f t="shared" si="4"/>
        <v>2232.1515341210925</v>
      </c>
      <c r="AE76">
        <f>'IDT-1'!B76</f>
        <v>0</v>
      </c>
      <c r="AF76" s="26"/>
      <c r="AG76">
        <f t="shared" si="5"/>
        <v>2232.1515341210925</v>
      </c>
      <c r="AI76" s="75">
        <f>PXIL!H76</f>
        <v>0</v>
      </c>
      <c r="AJ76" s="75">
        <f>PXIL!N76</f>
        <v>0</v>
      </c>
      <c r="AK76" s="75">
        <f>RTM_IEX!H76</f>
        <v>26.86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12.761294224372545</v>
      </c>
      <c r="F77">
        <f>GT_Spot!P77</f>
        <v>0</v>
      </c>
      <c r="G77">
        <f>PPCL_NG!P77</f>
        <v>17.54</v>
      </c>
      <c r="H77">
        <f>PPCL_Spot!P77</f>
        <v>64.499999999999986</v>
      </c>
      <c r="I77">
        <f>Bawana_NG!P77</f>
        <v>99.62</v>
      </c>
      <c r="J77">
        <f>Bawana_RLNG!P77</f>
        <v>0</v>
      </c>
      <c r="K77">
        <f>Bawana_Spot!P77</f>
        <v>260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1156.6517180689837</v>
      </c>
      <c r="P77" s="77">
        <v>118.15130399012752</v>
      </c>
      <c r="Q77" s="77">
        <v>29.720664000000003</v>
      </c>
      <c r="R77" s="80">
        <v>0</v>
      </c>
      <c r="S77" s="80">
        <v>0</v>
      </c>
      <c r="T77" s="78">
        <f>SUMPRODUCT(LTA!F77:AJ77,LTA!F$101:AJ$101,LTA!F$103:AJ$103)</f>
        <v>15.440000000000001</v>
      </c>
      <c r="U77" s="78">
        <f>SUMPRODUCT(LTA!F77:AJ77,LTA!F$102:AJ$102,LTA!F$103:AJ$103)</f>
        <v>112.21000000000001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7.35</v>
      </c>
      <c r="Z77" s="75">
        <f>IEX!N77</f>
        <v>0</v>
      </c>
      <c r="AA77" s="117">
        <f>STOA!H77</f>
        <v>302.99</v>
      </c>
      <c r="AB77" s="117">
        <f>-STOA!N77</f>
        <v>0</v>
      </c>
      <c r="AC77">
        <f t="shared" si="3"/>
        <v>19.542027826494657</v>
      </c>
      <c r="AD77">
        <f t="shared" si="4"/>
        <v>2201.142952456989</v>
      </c>
      <c r="AE77">
        <f>'IDT-1'!B77</f>
        <v>0</v>
      </c>
      <c r="AF77" s="26"/>
      <c r="AG77">
        <f t="shared" si="5"/>
        <v>2201.142952456989</v>
      </c>
      <c r="AI77" s="75">
        <f>PXIL!H77</f>
        <v>0</v>
      </c>
      <c r="AJ77" s="75">
        <f>PXIL!N77</f>
        <v>0</v>
      </c>
      <c r="AK77" s="75">
        <f>RTM_IEX!H77</f>
        <v>23.75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12.761294224372545</v>
      </c>
      <c r="F78">
        <f>GT_Spot!P78</f>
        <v>0</v>
      </c>
      <c r="G78">
        <f>PPCL_NG!P78</f>
        <v>17.54</v>
      </c>
      <c r="H78">
        <f>PPCL_Spot!P78</f>
        <v>64.499999999999986</v>
      </c>
      <c r="I78">
        <f>Bawana_NG!P78</f>
        <v>99.62</v>
      </c>
      <c r="J78">
        <f>Bawana_RLNG!P78</f>
        <v>0</v>
      </c>
      <c r="K78">
        <f>Bawana_Spot!P78</f>
        <v>200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1181.8571907595485</v>
      </c>
      <c r="P78" s="77">
        <v>118.15130399012752</v>
      </c>
      <c r="Q78" s="77">
        <v>29.720664000000003</v>
      </c>
      <c r="R78" s="80">
        <v>0</v>
      </c>
      <c r="S78" s="80">
        <v>0</v>
      </c>
      <c r="T78" s="78">
        <f>SUMPRODUCT(LTA!F78:AJ78,LTA!F$101:AJ$101,LTA!F$103:AJ$103)</f>
        <v>7.01</v>
      </c>
      <c r="U78" s="78">
        <f>SUMPRODUCT(LTA!F78:AJ78,LTA!F$102:AJ$102,LTA!F$103:AJ$103)</f>
        <v>110.69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342.19</v>
      </c>
      <c r="AB78" s="117">
        <f>-STOA!N78</f>
        <v>0</v>
      </c>
      <c r="AC78">
        <f t="shared" si="3"/>
        <v>19.393971986171628</v>
      </c>
      <c r="AD78">
        <f t="shared" si="4"/>
        <v>2184.4664809878773</v>
      </c>
      <c r="AE78">
        <f>'IDT-1'!B78</f>
        <v>0</v>
      </c>
      <c r="AF78" s="26"/>
      <c r="AG78">
        <f t="shared" si="5"/>
        <v>2184.4664809878773</v>
      </c>
      <c r="AI78" s="75">
        <f>PXIL!H78</f>
        <v>0</v>
      </c>
      <c r="AJ78" s="75">
        <f>PXIL!N78</f>
        <v>0</v>
      </c>
      <c r="AK78" s="75">
        <f>RTM_IEX!H78</f>
        <v>19.82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12.761294224372545</v>
      </c>
      <c r="F79">
        <f>GT_Spot!P79</f>
        <v>0</v>
      </c>
      <c r="G79">
        <f>PPCL_NG!P79</f>
        <v>17.54</v>
      </c>
      <c r="H79">
        <f>PPCL_Spot!P79</f>
        <v>64.499999999999986</v>
      </c>
      <c r="I79">
        <f>Bawana_NG!P79</f>
        <v>99.62</v>
      </c>
      <c r="J79">
        <f>Bawana_RLNG!P79</f>
        <v>0</v>
      </c>
      <c r="K79">
        <f>Bawana_Spot!P79</f>
        <v>170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1197.3665725780306</v>
      </c>
      <c r="P79" s="77">
        <v>118.15130399012752</v>
      </c>
      <c r="Q79" s="77">
        <v>29.720664000000003</v>
      </c>
      <c r="R79" s="80">
        <v>0</v>
      </c>
      <c r="S79" s="80">
        <v>0</v>
      </c>
      <c r="T79" s="78">
        <f>SUMPRODUCT(LTA!F79:AJ79,LTA!F$101:AJ$101,LTA!F$103:AJ$103)</f>
        <v>1.1399999999999999</v>
      </c>
      <c r="U79" s="78">
        <f>SUMPRODUCT(LTA!F79:AJ79,LTA!F$102:AJ$102,LTA!F$103:AJ$103)</f>
        <v>112.76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438.50000000000006</v>
      </c>
      <c r="AB79" s="117">
        <f>-STOA!N79</f>
        <v>0</v>
      </c>
      <c r="AC79">
        <f t="shared" si="3"/>
        <v>20.909354956182341</v>
      </c>
      <c r="AD79">
        <f t="shared" si="4"/>
        <v>2128.1504798363485</v>
      </c>
      <c r="AE79">
        <f>'IDT-1'!B79</f>
        <v>0</v>
      </c>
      <c r="AF79" s="26"/>
      <c r="AG79">
        <f t="shared" si="5"/>
        <v>2128.1504798363485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-113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12.761294224372545</v>
      </c>
      <c r="F80">
        <f>GT_Spot!P80</f>
        <v>0</v>
      </c>
      <c r="G80">
        <f>PPCL_NG!P80</f>
        <v>17.54</v>
      </c>
      <c r="H80">
        <f>PPCL_Spot!P80</f>
        <v>64.499999999999986</v>
      </c>
      <c r="I80">
        <f>Bawana_NG!P80</f>
        <v>99.62</v>
      </c>
      <c r="J80">
        <f>Bawana_RLNG!P80</f>
        <v>0</v>
      </c>
      <c r="K80">
        <f>Bawana_Spot!P80</f>
        <v>170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1215.2025284980307</v>
      </c>
      <c r="P80" s="77">
        <v>118.15130399012752</v>
      </c>
      <c r="Q80" s="77">
        <v>29.720664000000003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89.84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438.15000000000003</v>
      </c>
      <c r="AB80" s="117">
        <f>-STOA!N80</f>
        <v>0</v>
      </c>
      <c r="AC80">
        <f t="shared" si="3"/>
        <v>20.363206354557597</v>
      </c>
      <c r="AD80">
        <f t="shared" si="4"/>
        <v>2177.1225843579732</v>
      </c>
      <c r="AE80">
        <f>'IDT-1'!B80</f>
        <v>0</v>
      </c>
      <c r="AF80" s="26"/>
      <c r="AG80">
        <f t="shared" si="5"/>
        <v>2177.1225843579732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12.761294224372545</v>
      </c>
      <c r="F81">
        <f>GT_Spot!P81</f>
        <v>0</v>
      </c>
      <c r="G81">
        <f>PPCL_NG!P81</f>
        <v>17.54</v>
      </c>
      <c r="H81">
        <f>PPCL_Spot!P81</f>
        <v>64.499999999999986</v>
      </c>
      <c r="I81">
        <f>Bawana_NG!P81</f>
        <v>99.62</v>
      </c>
      <c r="J81">
        <f>Bawana_RLNG!P81</f>
        <v>0</v>
      </c>
      <c r="K81">
        <f>Bawana_Spot!P81</f>
        <v>170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1206.8222061980309</v>
      </c>
      <c r="P81" s="77">
        <v>118.15130399012752</v>
      </c>
      <c r="Q81" s="77">
        <v>29.720664000000003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86.46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438.15000000000003</v>
      </c>
      <c r="AB81" s="117">
        <f>-STOA!N81</f>
        <v>0</v>
      </c>
      <c r="AC81">
        <f t="shared" si="3"/>
        <v>20.153177988051258</v>
      </c>
      <c r="AD81">
        <f t="shared" si="4"/>
        <v>2177.5722904244799</v>
      </c>
      <c r="AE81">
        <f>'IDT-1'!B81</f>
        <v>0</v>
      </c>
      <c r="AF81" s="26"/>
      <c r="AG81">
        <f t="shared" si="5"/>
        <v>2177.5722904244799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12.761294224372545</v>
      </c>
      <c r="F82">
        <f>GT_Spot!P82</f>
        <v>0</v>
      </c>
      <c r="G82">
        <f>PPCL_NG!P82</f>
        <v>17.54</v>
      </c>
      <c r="H82">
        <f>PPCL_Spot!P82</f>
        <v>64.499999999999986</v>
      </c>
      <c r="I82">
        <f>Bawana_NG!P82</f>
        <v>99.62</v>
      </c>
      <c r="J82">
        <f>Bawana_RLNG!P82</f>
        <v>0</v>
      </c>
      <c r="K82">
        <f>Bawana_Spot!P82</f>
        <v>170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1206.8222061980309</v>
      </c>
      <c r="P82" s="77">
        <v>118.15130399012752</v>
      </c>
      <c r="Q82" s="77">
        <v>29.720664000000003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85.66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438.15000000000003</v>
      </c>
      <c r="AB82" s="117">
        <f>-STOA!N82</f>
        <v>0</v>
      </c>
      <c r="AC82">
        <f t="shared" si="3"/>
        <v>20.048478585307109</v>
      </c>
      <c r="AD82">
        <f t="shared" si="4"/>
        <v>2187.8769898272235</v>
      </c>
      <c r="AE82">
        <f>'IDT-1'!B82</f>
        <v>6</v>
      </c>
      <c r="AF82" s="26"/>
      <c r="AG82">
        <f t="shared" si="5"/>
        <v>2193.8769898272235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-35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12.761294224372545</v>
      </c>
      <c r="F83">
        <f>GT_Spot!P83</f>
        <v>0</v>
      </c>
      <c r="G83">
        <f>PPCL_NG!P83</f>
        <v>17.54</v>
      </c>
      <c r="H83">
        <f>PPCL_Spot!P83</f>
        <v>64.5</v>
      </c>
      <c r="I83">
        <f>Bawana_NG!P83</f>
        <v>99.62</v>
      </c>
      <c r="J83">
        <f>Bawana_RLNG!P83</f>
        <v>0</v>
      </c>
      <c r="K83">
        <f>Bawana_Spot!P83</f>
        <v>170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1207.1966808548309</v>
      </c>
      <c r="P83" s="77">
        <v>118.15130399012752</v>
      </c>
      <c r="Q83" s="77">
        <v>29.720664000000003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84.679999999999993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438.15000000000003</v>
      </c>
      <c r="AB83" s="117">
        <f>-STOA!N83</f>
        <v>0</v>
      </c>
      <c r="AC83">
        <f t="shared" si="3"/>
        <v>19.770431499010112</v>
      </c>
      <c r="AD83">
        <f t="shared" si="4"/>
        <v>2226.8695115703208</v>
      </c>
      <c r="AE83">
        <f>'IDT-1'!B83</f>
        <v>19</v>
      </c>
      <c r="AF83" s="26"/>
      <c r="AG83">
        <f t="shared" si="5"/>
        <v>2245.8695115703208</v>
      </c>
      <c r="AI83" s="75">
        <f>PXIL!H83</f>
        <v>0</v>
      </c>
      <c r="AJ83" s="75">
        <f>PXIL!N83</f>
        <v>0</v>
      </c>
      <c r="AK83" s="75">
        <f>RTM_IEX!H83</f>
        <v>4.32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13.770942177869093</v>
      </c>
      <c r="F84">
        <f>GT_Spot!P84</f>
        <v>0</v>
      </c>
      <c r="G84">
        <f>PPCL_NG!P84</f>
        <v>17.54</v>
      </c>
      <c r="H84">
        <f>PPCL_Spot!P84</f>
        <v>64.5</v>
      </c>
      <c r="I84">
        <f>Bawana_NG!P84</f>
        <v>99.62</v>
      </c>
      <c r="J84">
        <f>Bawana_RLNG!P84</f>
        <v>0</v>
      </c>
      <c r="K84">
        <f>Bawana_Spot!P84</f>
        <v>170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1207.1966808548309</v>
      </c>
      <c r="P84" s="77">
        <v>118.15130399012752</v>
      </c>
      <c r="Q84" s="77">
        <v>29.720664000000003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84.02000000000001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438.15000000000003</v>
      </c>
      <c r="AB84" s="117">
        <f>-STOA!N84</f>
        <v>0</v>
      </c>
      <c r="AC84">
        <f t="shared" si="3"/>
        <v>19.772716401000878</v>
      </c>
      <c r="AD84">
        <f t="shared" si="4"/>
        <v>2227.1268746218266</v>
      </c>
      <c r="AE84">
        <f>'IDT-1'!B84</f>
        <v>40</v>
      </c>
      <c r="AF84" s="26"/>
      <c r="AG84">
        <f t="shared" si="5"/>
        <v>2267.1268746218266</v>
      </c>
      <c r="AI84" s="75">
        <f>PXIL!H84</f>
        <v>0</v>
      </c>
      <c r="AJ84" s="75">
        <f>PXIL!N84</f>
        <v>0</v>
      </c>
      <c r="AK84" s="75">
        <f>RTM_IEX!H84</f>
        <v>4.2300000000000004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13.770942177869093</v>
      </c>
      <c r="F85">
        <f>GT_Spot!P85</f>
        <v>0</v>
      </c>
      <c r="G85">
        <f>PPCL_NG!P85</f>
        <v>17.54</v>
      </c>
      <c r="H85">
        <f>PPCL_Spot!P85</f>
        <v>64.5</v>
      </c>
      <c r="I85">
        <f>Bawana_NG!P85</f>
        <v>99.62</v>
      </c>
      <c r="J85">
        <f>Bawana_RLNG!P85</f>
        <v>0</v>
      </c>
      <c r="K85">
        <f>Bawana_Spot!P85</f>
        <v>170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1200.1703952692308</v>
      </c>
      <c r="P85" s="77">
        <v>118.15130399012752</v>
      </c>
      <c r="Q85" s="77">
        <v>29.720664000000003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82.82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438.15000000000003</v>
      </c>
      <c r="AB85" s="117">
        <f>-STOA!N85</f>
        <v>0</v>
      </c>
      <c r="AC85">
        <f t="shared" si="3"/>
        <v>19.896917087847601</v>
      </c>
      <c r="AD85">
        <f t="shared" si="4"/>
        <v>2241.1163883493796</v>
      </c>
      <c r="AE85">
        <f>'IDT-1'!B85</f>
        <v>68</v>
      </c>
      <c r="AF85" s="26"/>
      <c r="AG85">
        <f t="shared" si="5"/>
        <v>2309.1163883493796</v>
      </c>
      <c r="AI85" s="75">
        <f>PXIL!H85</f>
        <v>0</v>
      </c>
      <c r="AJ85" s="75">
        <f>PXIL!N85</f>
        <v>0</v>
      </c>
      <c r="AK85" s="75">
        <f>RTM_IEX!H85</f>
        <v>26.57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13.770942177869093</v>
      </c>
      <c r="F86">
        <f>GT_Spot!P86</f>
        <v>0</v>
      </c>
      <c r="G86">
        <f>PPCL_NG!P86</f>
        <v>17.54</v>
      </c>
      <c r="H86">
        <f>PPCL_Spot!P86</f>
        <v>64.5</v>
      </c>
      <c r="I86">
        <f>Bawana_NG!P86</f>
        <v>99.62</v>
      </c>
      <c r="J86">
        <f>Bawana_RLNG!P86</f>
        <v>0</v>
      </c>
      <c r="K86">
        <f>Bawana_Spot!P86</f>
        <v>170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1188.2797575500308</v>
      </c>
      <c r="P86" s="77">
        <v>118.15130399012752</v>
      </c>
      <c r="Q86" s="77">
        <v>29.720664000000003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81.94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438.15000000000003</v>
      </c>
      <c r="AB86" s="117">
        <f>-STOA!N86</f>
        <v>0</v>
      </c>
      <c r="AC86">
        <f t="shared" si="3"/>
        <v>19.73780747591864</v>
      </c>
      <c r="AD86">
        <f t="shared" si="4"/>
        <v>2223.1948602421089</v>
      </c>
      <c r="AE86">
        <f>'IDT-1'!B86</f>
        <v>123</v>
      </c>
      <c r="AF86" s="26"/>
      <c r="AG86">
        <f t="shared" si="5"/>
        <v>2346.1948602421089</v>
      </c>
      <c r="AI86" s="75">
        <f>PXIL!H86</f>
        <v>0</v>
      </c>
      <c r="AJ86" s="75">
        <f>PXIL!N86</f>
        <v>0</v>
      </c>
      <c r="AK86" s="75">
        <f>RTM_IEX!H86</f>
        <v>21.26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13.770942177869093</v>
      </c>
      <c r="F87">
        <f>GT_Spot!P87</f>
        <v>0</v>
      </c>
      <c r="G87">
        <f>PPCL_NG!P87</f>
        <v>17.54</v>
      </c>
      <c r="H87">
        <f>PPCL_Spot!P87</f>
        <v>64.5</v>
      </c>
      <c r="I87">
        <f>Bawana_NG!P87</f>
        <v>99.62</v>
      </c>
      <c r="J87">
        <f>Bawana_RLNG!P87</f>
        <v>0</v>
      </c>
      <c r="K87">
        <f>Bawana_Spot!P87</f>
        <v>170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1156.2968769225836</v>
      </c>
      <c r="P87" s="77">
        <v>118.15130399012752</v>
      </c>
      <c r="Q87" s="77">
        <v>29.720664000000003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92.02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600.88</v>
      </c>
      <c r="AB87" s="117">
        <f>-STOA!N87</f>
        <v>0</v>
      </c>
      <c r="AC87">
        <f t="shared" si="3"/>
        <v>21.500248328172731</v>
      </c>
      <c r="AD87">
        <f t="shared" si="4"/>
        <v>2260.9995387624072</v>
      </c>
      <c r="AE87">
        <f>'IDT-1'!B87</f>
        <v>163.53100000000001</v>
      </c>
      <c r="AF87" s="26"/>
      <c r="AG87">
        <f t="shared" si="5"/>
        <v>2424.5305387624071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-80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13.770942177869093</v>
      </c>
      <c r="F88">
        <f>GT_Spot!P88</f>
        <v>0</v>
      </c>
      <c r="G88">
        <f>PPCL_NG!P88</f>
        <v>17.54</v>
      </c>
      <c r="H88">
        <f>PPCL_Spot!P88</f>
        <v>64.5</v>
      </c>
      <c r="I88">
        <f>Bawana_NG!P88</f>
        <v>99.62</v>
      </c>
      <c r="J88">
        <f>Bawana_RLNG!P88</f>
        <v>0</v>
      </c>
      <c r="K88">
        <f>Bawana_Spot!P88</f>
        <v>170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1155.2413739145836</v>
      </c>
      <c r="P88" s="77">
        <v>118.15130399012752</v>
      </c>
      <c r="Q88" s="77">
        <v>29.720664000000003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100.8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600.88</v>
      </c>
      <c r="AB88" s="117">
        <f>-STOA!N88</f>
        <v>0</v>
      </c>
      <c r="AC88">
        <f t="shared" si="3"/>
        <v>20.857973699926706</v>
      </c>
      <c r="AD88">
        <f t="shared" si="4"/>
        <v>2349.3663103826534</v>
      </c>
      <c r="AE88">
        <f>'IDT-1'!B88</f>
        <v>124.79300000000001</v>
      </c>
      <c r="AF88" s="26"/>
      <c r="AG88">
        <f t="shared" si="5"/>
        <v>2474.1593103826535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13.770942177869093</v>
      </c>
      <c r="F89">
        <f>GT_Spot!P89</f>
        <v>0</v>
      </c>
      <c r="G89">
        <f>PPCL_NG!P89</f>
        <v>17.54</v>
      </c>
      <c r="H89">
        <f>PPCL_Spot!P89</f>
        <v>64.5</v>
      </c>
      <c r="I89">
        <f>Bawana_NG!P89</f>
        <v>99.62</v>
      </c>
      <c r="J89">
        <f>Bawana_RLNG!P89</f>
        <v>0</v>
      </c>
      <c r="K89">
        <f>Bawana_Spot!P89</f>
        <v>220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1155.3102773673838</v>
      </c>
      <c r="P89" s="77">
        <v>118.15130399012752</v>
      </c>
      <c r="Q89" s="77">
        <v>29.720664000000003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101.49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12.05</v>
      </c>
      <c r="Z89" s="75">
        <f>IEX!N89</f>
        <v>0</v>
      </c>
      <c r="AA89" s="117">
        <f>STOA!H89</f>
        <v>600.88</v>
      </c>
      <c r="AB89" s="117">
        <f>-STOA!N89</f>
        <v>0</v>
      </c>
      <c r="AC89">
        <f t="shared" si="3"/>
        <v>21.595228050311352</v>
      </c>
      <c r="AD89">
        <f t="shared" si="4"/>
        <v>2432.4079594850687</v>
      </c>
      <c r="AE89">
        <f>'IDT-1'!B89</f>
        <v>86.478999999999999</v>
      </c>
      <c r="AF89" s="26"/>
      <c r="AG89">
        <f t="shared" si="5"/>
        <v>2518.8869594850685</v>
      </c>
      <c r="AI89" s="75">
        <f>PXIL!H89</f>
        <v>0</v>
      </c>
      <c r="AJ89" s="75">
        <f>PXIL!N89</f>
        <v>0</v>
      </c>
      <c r="AK89" s="75">
        <f>RTM_IEX!H89</f>
        <v>20.97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13.770942177869093</v>
      </c>
      <c r="F90">
        <f>GT_Spot!P90</f>
        <v>0</v>
      </c>
      <c r="G90">
        <f>PPCL_NG!P90</f>
        <v>17.54</v>
      </c>
      <c r="H90">
        <f>PPCL_Spot!P90</f>
        <v>64.5</v>
      </c>
      <c r="I90">
        <f>Bawana_NG!P90</f>
        <v>99.62</v>
      </c>
      <c r="J90">
        <f>Bawana_RLNG!P90</f>
        <v>0</v>
      </c>
      <c r="K90">
        <f>Bawana_Spot!P90</f>
        <v>286.39999999999998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1155.3756856665836</v>
      </c>
      <c r="P90" s="77">
        <v>118.15130399012752</v>
      </c>
      <c r="Q90" s="77">
        <v>29.720664000000003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101.8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23.65</v>
      </c>
      <c r="Z90" s="75">
        <f>IEX!N90</f>
        <v>0</v>
      </c>
      <c r="AA90" s="117">
        <f>STOA!H90</f>
        <v>600.88</v>
      </c>
      <c r="AB90" s="117">
        <f>-STOA!N90</f>
        <v>0</v>
      </c>
      <c r="AC90">
        <f t="shared" si="3"/>
        <v>22.429867643344306</v>
      </c>
      <c r="AD90">
        <f t="shared" si="4"/>
        <v>2526.4187281912359</v>
      </c>
      <c r="AE90">
        <f>'IDT-1'!B90</f>
        <v>24.327000000000002</v>
      </c>
      <c r="AF90" s="26"/>
      <c r="AG90">
        <f t="shared" si="5"/>
        <v>2550.7457281912361</v>
      </c>
      <c r="AI90" s="75">
        <f>PXIL!H90</f>
        <v>0</v>
      </c>
      <c r="AJ90" s="75">
        <f>PXIL!N90</f>
        <v>0</v>
      </c>
      <c r="AK90" s="75">
        <f>RTM_IEX!H90</f>
        <v>37.44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13.770942177869093</v>
      </c>
      <c r="F91">
        <f>GT_Spot!P91</f>
        <v>0</v>
      </c>
      <c r="G91">
        <f>PPCL_NG!P91</f>
        <v>17.54</v>
      </c>
      <c r="H91">
        <f>PPCL_Spot!P91</f>
        <v>64.5</v>
      </c>
      <c r="I91">
        <f>Bawana_NG!P91</f>
        <v>99.62</v>
      </c>
      <c r="J91">
        <f>Bawana_RLNG!P91</f>
        <v>0</v>
      </c>
      <c r="K91">
        <f>Bawana_Spot!P91</f>
        <v>180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1194.6778942684307</v>
      </c>
      <c r="P91" s="77">
        <v>118.15130399012752</v>
      </c>
      <c r="Q91" s="77">
        <v>29.720664000000003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104.17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9.64</v>
      </c>
      <c r="Z91" s="75">
        <f>IEX!N91</f>
        <v>0</v>
      </c>
      <c r="AA91" s="117">
        <f>STOA!H91</f>
        <v>788.42</v>
      </c>
      <c r="AB91" s="117">
        <f>-STOA!N91</f>
        <v>0</v>
      </c>
      <c r="AC91">
        <f t="shared" si="3"/>
        <v>23.226539501962272</v>
      </c>
      <c r="AD91">
        <f t="shared" si="4"/>
        <v>2577.984264934465</v>
      </c>
      <c r="AE91">
        <f>'IDT-1'!B91</f>
        <v>28.47</v>
      </c>
      <c r="AF91" s="26"/>
      <c r="AG91">
        <f t="shared" si="5"/>
        <v>2606.4542649344648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13.770942177869093</v>
      </c>
      <c r="F92">
        <f>GT_Spot!P92</f>
        <v>0</v>
      </c>
      <c r="G92">
        <f>PPCL_NG!P92</f>
        <v>17.54</v>
      </c>
      <c r="H92">
        <f>PPCL_Spot!P92</f>
        <v>64.5</v>
      </c>
      <c r="I92">
        <f>Bawana_NG!P92</f>
        <v>99.62</v>
      </c>
      <c r="J92">
        <f>Bawana_RLNG!P92</f>
        <v>0</v>
      </c>
      <c r="K92">
        <f>Bawana_Spot!P92</f>
        <v>250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1194.7547863300308</v>
      </c>
      <c r="P92" s="77">
        <v>118.15130399012752</v>
      </c>
      <c r="Q92" s="77">
        <v>29.720664000000003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87.81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16.670000000000002</v>
      </c>
      <c r="Z92" s="75">
        <f>IEX!N92</f>
        <v>0</v>
      </c>
      <c r="AA92" s="117">
        <f>STOA!H92</f>
        <v>788.42</v>
      </c>
      <c r="AB92" s="117">
        <f>-STOA!N92</f>
        <v>0</v>
      </c>
      <c r="AC92">
        <f t="shared" si="3"/>
        <v>24.196140400691924</v>
      </c>
      <c r="AD92">
        <f t="shared" si="4"/>
        <v>2588.7615560973354</v>
      </c>
      <c r="AE92">
        <f>'IDT-1'!B92</f>
        <v>0</v>
      </c>
      <c r="AF92" s="26"/>
      <c r="AG92">
        <f t="shared" si="5"/>
        <v>2588.7615560973354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-68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13.770942177869093</v>
      </c>
      <c r="F93">
        <f>GT_Spot!P93</f>
        <v>0</v>
      </c>
      <c r="G93">
        <f>PPCL_NG!P93</f>
        <v>17.54</v>
      </c>
      <c r="H93">
        <f>PPCL_Spot!P93</f>
        <v>64.5</v>
      </c>
      <c r="I93">
        <f>Bawana_NG!P93</f>
        <v>99.62</v>
      </c>
      <c r="J93">
        <f>Bawana_RLNG!P93</f>
        <v>0</v>
      </c>
      <c r="K93">
        <f>Bawana_Spot!P93</f>
        <v>286.39999999999998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1198.1526487135307</v>
      </c>
      <c r="P93" s="77">
        <v>118.15130399012752</v>
      </c>
      <c r="Q93" s="77">
        <v>29.720664000000003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92.990000000000009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23.2</v>
      </c>
      <c r="Z93" s="75">
        <f>IEX!N93</f>
        <v>0</v>
      </c>
      <c r="AA93" s="117">
        <f>STOA!H93</f>
        <v>788.42</v>
      </c>
      <c r="AB93" s="117">
        <f>-STOA!N93</f>
        <v>0</v>
      </c>
      <c r="AC93">
        <f t="shared" si="3"/>
        <v>24.107843810812806</v>
      </c>
      <c r="AD93">
        <f t="shared" si="4"/>
        <v>2701.3577150707142</v>
      </c>
      <c r="AE93">
        <f>'IDT-1'!B93</f>
        <v>0</v>
      </c>
      <c r="AF93" s="26"/>
      <c r="AG93">
        <f t="shared" si="5"/>
        <v>2701.3577150707142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13.770942177869093</v>
      </c>
      <c r="F94">
        <f>GT_Spot!P94</f>
        <v>0</v>
      </c>
      <c r="G94">
        <f>PPCL_NG!P94</f>
        <v>17.54</v>
      </c>
      <c r="H94">
        <f>PPCL_Spot!P94</f>
        <v>64.5</v>
      </c>
      <c r="I94">
        <f>Bawana_NG!P94</f>
        <v>99.62</v>
      </c>
      <c r="J94">
        <f>Bawana_RLNG!P94</f>
        <v>0</v>
      </c>
      <c r="K94">
        <f>Bawana_Spot!P94</f>
        <v>286.39999999999998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1198.2035774671306</v>
      </c>
      <c r="P94" s="77">
        <v>118.15130399012752</v>
      </c>
      <c r="Q94" s="77">
        <v>29.720664000000003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94.11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23.03</v>
      </c>
      <c r="Z94" s="75">
        <f>IEX!N94</f>
        <v>0</v>
      </c>
      <c r="AA94" s="117">
        <f>STOA!H94</f>
        <v>788.42</v>
      </c>
      <c r="AB94" s="117">
        <f>-STOA!N94</f>
        <v>0</v>
      </c>
      <c r="AC94">
        <f t="shared" si="3"/>
        <v>24.435897091189119</v>
      </c>
      <c r="AD94">
        <f t="shared" si="4"/>
        <v>2752.3705905439379</v>
      </c>
      <c r="AE94">
        <f>'IDT-1'!B94</f>
        <v>0</v>
      </c>
      <c r="AF94" s="26"/>
      <c r="AG94">
        <f t="shared" si="5"/>
        <v>2752.3705905439379</v>
      </c>
      <c r="AI94" s="75">
        <f>PXIL!H94</f>
        <v>0</v>
      </c>
      <c r="AJ94" s="75">
        <f>PXIL!N94</f>
        <v>0</v>
      </c>
      <c r="AK94" s="75">
        <f>RTM_IEX!H94</f>
        <v>43.34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13.770942177869093</v>
      </c>
      <c r="F95">
        <f>GT_Spot!P95</f>
        <v>0</v>
      </c>
      <c r="G95">
        <f>PPCL_NG!P95</f>
        <v>17.54</v>
      </c>
      <c r="H95">
        <f>PPCL_Spot!P95</f>
        <v>64.5</v>
      </c>
      <c r="I95">
        <f>Bawana_NG!P95</f>
        <v>99.62</v>
      </c>
      <c r="J95">
        <f>Bawana_RLNG!P95</f>
        <v>0</v>
      </c>
      <c r="K95">
        <f>Bawana_Spot!P95</f>
        <v>286.39999999999998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1153.0290102188126</v>
      </c>
      <c r="P95" s="77">
        <v>118.15130399012752</v>
      </c>
      <c r="Q95" s="77">
        <v>29.720664000000003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94.14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5.93</v>
      </c>
      <c r="Z95" s="75">
        <f>IEX!N95</f>
        <v>0</v>
      </c>
      <c r="AA95" s="117">
        <f>STOA!H95</f>
        <v>968.2299999999999</v>
      </c>
      <c r="AB95" s="117">
        <f>-STOA!N95</f>
        <v>0</v>
      </c>
      <c r="AC95">
        <f t="shared" si="3"/>
        <v>25.231130939759048</v>
      </c>
      <c r="AD95">
        <f t="shared" si="4"/>
        <v>2809.8007894470497</v>
      </c>
      <c r="AE95">
        <f>'IDT-1'!B95</f>
        <v>0</v>
      </c>
      <c r="AF95" s="26"/>
      <c r="AG95">
        <f t="shared" si="5"/>
        <v>2809.8007894470497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13.770942177869093</v>
      </c>
      <c r="F96">
        <f>GT_Spot!P96</f>
        <v>0</v>
      </c>
      <c r="G96">
        <f>PPCL_NG!P96</f>
        <v>17.54</v>
      </c>
      <c r="H96">
        <f>PPCL_Spot!P96</f>
        <v>64.5</v>
      </c>
      <c r="I96">
        <f>Bawana_NG!P96</f>
        <v>99.62</v>
      </c>
      <c r="J96">
        <f>Bawana_RLNG!P96</f>
        <v>0</v>
      </c>
      <c r="K96">
        <f>Bawana_Spot!P96</f>
        <v>286.39999999999998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1153.0357506212126</v>
      </c>
      <c r="P96" s="77">
        <v>118.15130399012752</v>
      </c>
      <c r="Q96" s="77">
        <v>29.720664000000003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94.48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6.78</v>
      </c>
      <c r="Z96" s="75">
        <f>IEX!N96</f>
        <v>0</v>
      </c>
      <c r="AA96" s="117">
        <f>STOA!H96</f>
        <v>968.2299999999999</v>
      </c>
      <c r="AB96" s="117">
        <f>-STOA!N96</f>
        <v>0</v>
      </c>
      <c r="AC96">
        <f t="shared" si="3"/>
        <v>25.197271617689189</v>
      </c>
      <c r="AD96">
        <f t="shared" si="4"/>
        <v>2816.0313891715195</v>
      </c>
      <c r="AE96">
        <f>'IDT-1'!B96</f>
        <v>0</v>
      </c>
      <c r="AF96" s="26"/>
      <c r="AG96">
        <f t="shared" si="5"/>
        <v>2816.0313891715195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13.770942177869093</v>
      </c>
      <c r="F97">
        <f>GT_Spot!P97</f>
        <v>0</v>
      </c>
      <c r="G97">
        <f>PPCL_NG!P97</f>
        <v>17.54</v>
      </c>
      <c r="H97">
        <f>PPCL_Spot!P97</f>
        <v>64.5</v>
      </c>
      <c r="I97">
        <f>Bawana_NG!P97</f>
        <v>99.62</v>
      </c>
      <c r="J97">
        <f>Bawana_RLNG!P97</f>
        <v>0</v>
      </c>
      <c r="K97">
        <f>Bawana_Spot!P97</f>
        <v>260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1146.376344235892</v>
      </c>
      <c r="P97" s="77">
        <v>118.15130399012752</v>
      </c>
      <c r="Q97" s="77">
        <v>29.720664000000003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94.41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4.66</v>
      </c>
      <c r="Z97" s="75">
        <f>IEX!N97</f>
        <v>0</v>
      </c>
      <c r="AA97" s="117">
        <f>STOA!H97</f>
        <v>1008.8299999999999</v>
      </c>
      <c r="AB97" s="117">
        <f>-STOA!N97</f>
        <v>0</v>
      </c>
      <c r="AC97">
        <f t="shared" si="3"/>
        <v>25.492944412119837</v>
      </c>
      <c r="AD97">
        <f t="shared" si="4"/>
        <v>2793.0863099917688</v>
      </c>
      <c r="AE97">
        <f>'IDT-1'!B97</f>
        <v>0</v>
      </c>
      <c r="AF97" s="26"/>
      <c r="AG97">
        <f t="shared" si="5"/>
        <v>2793.0863099917688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13.770942177869093</v>
      </c>
      <c r="F98">
        <f>GT_Spot!P98</f>
        <v>0</v>
      </c>
      <c r="G98">
        <f>PPCL_NG!P98</f>
        <v>17.54</v>
      </c>
      <c r="H98">
        <f>PPCL_Spot!P98</f>
        <v>64.5</v>
      </c>
      <c r="I98">
        <f>Bawana_NG!P98</f>
        <v>99.62</v>
      </c>
      <c r="J98">
        <f>Bawana_RLNG!P98</f>
        <v>0</v>
      </c>
      <c r="K98">
        <f>Bawana_Spot!P98</f>
        <v>260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1134.9209779058476</v>
      </c>
      <c r="P98" s="77">
        <v>118.15130399012752</v>
      </c>
      <c r="Q98" s="77">
        <v>29.720664000000003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94.92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1008.8299999999999</v>
      </c>
      <c r="AB98" s="117">
        <f>-STOA!N98</f>
        <v>0</v>
      </c>
      <c r="AC98">
        <f t="shared" si="3"/>
        <v>25.302348423282275</v>
      </c>
      <c r="AD98">
        <f t="shared" si="4"/>
        <v>2783.671539650562</v>
      </c>
      <c r="AE98">
        <f>'IDT-1'!B98</f>
        <v>0</v>
      </c>
      <c r="AF98" s="26"/>
      <c r="AG98">
        <f t="shared" si="5"/>
        <v>2783.671539650562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0.32270596547475106</v>
      </c>
      <c r="F99">
        <f t="shared" si="6"/>
        <v>0</v>
      </c>
      <c r="G99">
        <f t="shared" si="6"/>
        <v>0.42095999999999945</v>
      </c>
      <c r="H99">
        <f t="shared" si="6"/>
        <v>1.5530096500379396</v>
      </c>
      <c r="I99">
        <f t="shared" si="6"/>
        <v>2.390880000000001</v>
      </c>
      <c r="J99">
        <f t="shared" si="6"/>
        <v>0</v>
      </c>
      <c r="K99">
        <f t="shared" si="6"/>
        <v>4.7116926097747251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25.889115379247816</v>
      </c>
      <c r="P99" s="77">
        <f t="shared" si="6"/>
        <v>2.8276797161661849</v>
      </c>
      <c r="Q99" s="77">
        <f t="shared" si="6"/>
        <v>0.70639390799999946</v>
      </c>
      <c r="R99" s="80">
        <f t="shared" si="6"/>
        <v>0.42357405303030332</v>
      </c>
      <c r="S99" s="80">
        <f t="shared" si="6"/>
        <v>0</v>
      </c>
      <c r="T99" s="78">
        <f t="shared" si="6"/>
        <v>2.5692450000000004</v>
      </c>
      <c r="U99" s="78">
        <f t="shared" si="6"/>
        <v>2.4245475000000001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0.24954499999999999</v>
      </c>
      <c r="Z99" s="75">
        <f t="shared" si="6"/>
        <v>0</v>
      </c>
      <c r="AA99" s="117">
        <f t="shared" si="6"/>
        <v>9.8048575000000024</v>
      </c>
      <c r="AB99" s="117">
        <f t="shared" si="6"/>
        <v>0</v>
      </c>
      <c r="AC99">
        <f t="shared" si="6"/>
        <v>0.48792825260127304</v>
      </c>
      <c r="AD99">
        <f t="shared" si="6"/>
        <v>53.469915529130446</v>
      </c>
      <c r="AE99">
        <f t="shared" si="6"/>
        <v>0.64706000000000008</v>
      </c>
      <c r="AG99">
        <f t="shared" si="6"/>
        <v>54.116975529130443</v>
      </c>
      <c r="AI99">
        <f t="shared" si="6"/>
        <v>0</v>
      </c>
      <c r="AJ99">
        <f t="shared" si="6"/>
        <v>0</v>
      </c>
      <c r="AK99">
        <f t="shared" si="6"/>
        <v>0.40462249999999989</v>
      </c>
      <c r="AL99">
        <f t="shared" si="6"/>
        <v>-0.74098500000000012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44683</v>
      </c>
      <c r="B1" s="220"/>
      <c r="C1" s="220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412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20"/>
      <c r="C2" s="220"/>
      <c r="D2" s="212"/>
      <c r="E2" s="212"/>
      <c r="F2" s="212"/>
      <c r="G2" s="212"/>
      <c r="H2" s="212"/>
      <c r="I2" s="212"/>
      <c r="J2" s="212"/>
      <c r="K2" s="212"/>
      <c r="L2" s="220"/>
      <c r="M2" s="220"/>
      <c r="N2" s="220"/>
      <c r="O2" s="220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GT_NG!Q3</f>
        <v>7.5455826240093922</v>
      </c>
      <c r="F3">
        <f>GT_Spot!Q3</f>
        <v>0</v>
      </c>
      <c r="G3">
        <f>PPCL_NG!Q3</f>
        <v>9.9600000000000009</v>
      </c>
      <c r="H3">
        <f>PPCL_Spot!Q3</f>
        <v>27.99137888565939</v>
      </c>
      <c r="I3">
        <f>Bawana_NG!Q3</f>
        <v>49.92</v>
      </c>
      <c r="J3">
        <f>Bawana_RLNG!Q3</f>
        <v>0</v>
      </c>
      <c r="K3">
        <f>Bawana_Spot!Q3</f>
        <v>40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802.83995233139501</v>
      </c>
      <c r="P3" s="77">
        <v>68.329761415055543</v>
      </c>
      <c r="Q3" s="77">
        <v>17.188179999999999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123.36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116.22</v>
      </c>
      <c r="Z3" s="75">
        <f>IEX!O3</f>
        <v>0</v>
      </c>
      <c r="AA3" s="117">
        <f>STOA!I3</f>
        <v>160.11000000000001</v>
      </c>
      <c r="AB3" s="117">
        <f>-STOA!O3</f>
        <v>0</v>
      </c>
      <c r="AC3">
        <f>SUMIF(B3:AB3,"&gt;0")*$AC$2-SUMIF(B3:AB3,"&lt;0")*($AC$2/(1-$AC$2))+SUMIF(AI3:AR3,"&gt;0")*$AC$2-SUMIF(AI3:AR3,"&lt;0")*($AC$2/(1-$AC$2))</f>
        <v>13.254098377585569</v>
      </c>
      <c r="AD3">
        <f>SUM(B3:AB3,AI3:AR3)-AC3</f>
        <v>1372.3607568785339</v>
      </c>
      <c r="AE3">
        <f>'IDT-1'!C3</f>
        <v>0</v>
      </c>
      <c r="AF3" s="26"/>
      <c r="AG3">
        <f>SUM(AD3:AF3)</f>
        <v>1372.3607568785339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-60</v>
      </c>
      <c r="AM3" s="75">
        <f>RTM_PXI!I3</f>
        <v>0</v>
      </c>
      <c r="AN3" s="75">
        <f>RTM_PXI!O3</f>
        <v>0</v>
      </c>
      <c r="AO3" s="192">
        <f>GDAM_IEX!I3</f>
        <v>22.15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7.8975762760193904</v>
      </c>
      <c r="F4">
        <f>GT_Spot!Q4</f>
        <v>0</v>
      </c>
      <c r="G4">
        <f>PPCL_NG!Q4</f>
        <v>9.9600000000000009</v>
      </c>
      <c r="H4">
        <f>PPCL_Spot!Q4</f>
        <v>27.99137888565939</v>
      </c>
      <c r="I4">
        <f>Bawana_NG!Q4</f>
        <v>49.92</v>
      </c>
      <c r="J4">
        <f>Bawana_RLNG!Q4</f>
        <v>0</v>
      </c>
      <c r="K4">
        <f>Bawana_Spot!Q4</f>
        <v>60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799.53611768939504</v>
      </c>
      <c r="P4" s="77">
        <v>68.329761415055543</v>
      </c>
      <c r="Q4" s="77">
        <v>17.188179999999999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125.68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131.69999999999999</v>
      </c>
      <c r="Z4" s="75">
        <f>IEX!O4</f>
        <v>0</v>
      </c>
      <c r="AA4" s="117">
        <f>STOA!I4</f>
        <v>160.11000000000001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13.753196727317569</v>
      </c>
      <c r="AD4">
        <f t="shared" ref="AD4:AD67" si="1">SUM(B4:AB4,AI4:AR4)-AC4</f>
        <v>1388.3998175388122</v>
      </c>
      <c r="AE4">
        <f>'IDT-1'!C4</f>
        <v>0</v>
      </c>
      <c r="AF4" s="26"/>
      <c r="AG4">
        <f t="shared" ref="AG4:AG67" si="2">SUM(AD4:AF4)</f>
        <v>1388.3998175388122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-80</v>
      </c>
      <c r="AM4" s="75">
        <f>RTM_PXI!I4</f>
        <v>0</v>
      </c>
      <c r="AN4" s="75">
        <f>RTM_PXI!O4</f>
        <v>0</v>
      </c>
      <c r="AO4" s="192">
        <f>GDAM_IEX!I4</f>
        <v>23.84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7.8975762760193904</v>
      </c>
      <c r="F5">
        <f>GT_Spot!Q5</f>
        <v>0</v>
      </c>
      <c r="G5">
        <f>PPCL_NG!Q5</f>
        <v>9.9600000000000009</v>
      </c>
      <c r="H5">
        <f>PPCL_Spot!Q5</f>
        <v>27.99137888565939</v>
      </c>
      <c r="I5">
        <f>Bawana_NG!Q5</f>
        <v>49.92</v>
      </c>
      <c r="J5">
        <f>Bawana_RLNG!Q5</f>
        <v>0</v>
      </c>
      <c r="K5">
        <f>Bawana_Spot!Q5</f>
        <v>80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793.80422414939505</v>
      </c>
      <c r="P5" s="77">
        <v>68.329761415055543</v>
      </c>
      <c r="Q5" s="77">
        <v>17.188179999999999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125.55000000000001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116.75</v>
      </c>
      <c r="Z5" s="75">
        <f>IEX!O5</f>
        <v>0</v>
      </c>
      <c r="AA5" s="117">
        <f>STOA!I5</f>
        <v>160.11000000000001</v>
      </c>
      <c r="AB5" s="117">
        <f>-STOA!O5</f>
        <v>0</v>
      </c>
      <c r="AC5">
        <f t="shared" si="0"/>
        <v>14.002187889831427</v>
      </c>
      <c r="AD5">
        <f t="shared" si="1"/>
        <v>1356.1789328362981</v>
      </c>
      <c r="AE5">
        <f>'IDT-1'!C5</f>
        <v>0</v>
      </c>
      <c r="AF5" s="26"/>
      <c r="AG5">
        <f t="shared" si="2"/>
        <v>1356.1789328362981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-110</v>
      </c>
      <c r="AM5" s="75">
        <f>RTM_PXI!I5</f>
        <v>0</v>
      </c>
      <c r="AN5" s="75">
        <f>RTM_PXI!O5</f>
        <v>0</v>
      </c>
      <c r="AO5" s="192">
        <f>GDAM_IEX!I5</f>
        <v>22.68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7.8975762760193904</v>
      </c>
      <c r="F6">
        <f>GT_Spot!Q6</f>
        <v>0</v>
      </c>
      <c r="G6">
        <f>PPCL_NG!Q6</f>
        <v>9.9600000000000009</v>
      </c>
      <c r="H6">
        <f>PPCL_Spot!Q6</f>
        <v>27.99137888565939</v>
      </c>
      <c r="I6">
        <f>Bawana_NG!Q6</f>
        <v>49.92</v>
      </c>
      <c r="J6">
        <f>Bawana_RLNG!Q6</f>
        <v>0</v>
      </c>
      <c r="K6">
        <f>Bawana_Spot!Q6</f>
        <v>80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788.04432152139509</v>
      </c>
      <c r="P6" s="77">
        <v>68.329761415055543</v>
      </c>
      <c r="Q6" s="77">
        <v>17.188179999999999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125.32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118.9</v>
      </c>
      <c r="Z6" s="75">
        <f>IEX!O6</f>
        <v>0</v>
      </c>
      <c r="AA6" s="117">
        <f>STOA!I6</f>
        <v>160.11000000000001</v>
      </c>
      <c r="AB6" s="117">
        <f>-STOA!O6</f>
        <v>0</v>
      </c>
      <c r="AC6">
        <f t="shared" si="0"/>
        <v>14.060874021926979</v>
      </c>
      <c r="AD6">
        <f t="shared" si="1"/>
        <v>1342.7003440762026</v>
      </c>
      <c r="AE6">
        <f>'IDT-1'!C6</f>
        <v>0</v>
      </c>
      <c r="AF6" s="26"/>
      <c r="AG6">
        <f t="shared" si="2"/>
        <v>1342.7003440762026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-120</v>
      </c>
      <c r="AM6" s="75">
        <f>RTM_PXI!I6</f>
        <v>0</v>
      </c>
      <c r="AN6" s="75">
        <f>RTM_PXI!O6</f>
        <v>0</v>
      </c>
      <c r="AO6" s="192">
        <f>GDAM_IEX!I6</f>
        <v>23.1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7.8975762760193904</v>
      </c>
      <c r="F7">
        <f>GT_Spot!Q7</f>
        <v>0</v>
      </c>
      <c r="G7">
        <f>PPCL_NG!Q7</f>
        <v>9.9600000000000009</v>
      </c>
      <c r="H7">
        <f>PPCL_Spot!Q7</f>
        <v>28</v>
      </c>
      <c r="I7">
        <f>Bawana_NG!Q7</f>
        <v>49.92</v>
      </c>
      <c r="J7">
        <f>Bawana_RLNG!Q7</f>
        <v>0</v>
      </c>
      <c r="K7">
        <f>Bawana_Spot!Q7</f>
        <v>80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790.91466735939514</v>
      </c>
      <c r="P7" s="77">
        <v>68.329761415055543</v>
      </c>
      <c r="Q7" s="77">
        <v>17.188179999999999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125.81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136.61000000000001</v>
      </c>
      <c r="Z7" s="75">
        <f>IEX!O7</f>
        <v>0</v>
      </c>
      <c r="AA7" s="117">
        <f>STOA!I7</f>
        <v>135.94999999999999</v>
      </c>
      <c r="AB7" s="117">
        <f>-STOA!O7</f>
        <v>0</v>
      </c>
      <c r="AC7">
        <f t="shared" si="0"/>
        <v>14.472387307217343</v>
      </c>
      <c r="AD7">
        <f t="shared" si="1"/>
        <v>1288.6077977432528</v>
      </c>
      <c r="AE7">
        <f>'IDT-1'!C7</f>
        <v>5.8280000000000003</v>
      </c>
      <c r="AF7" s="26"/>
      <c r="AG7">
        <f t="shared" si="2"/>
        <v>1294.4357977432528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-170</v>
      </c>
      <c r="AM7" s="75">
        <f>RTM_PXI!I7</f>
        <v>0</v>
      </c>
      <c r="AN7" s="75">
        <f>RTM_PXI!O7</f>
        <v>0</v>
      </c>
      <c r="AO7" s="192">
        <f>GDAM_IEX!I7</f>
        <v>22.5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7.8975762760193904</v>
      </c>
      <c r="F8">
        <f>GT_Spot!Q8</f>
        <v>0</v>
      </c>
      <c r="G8">
        <f>PPCL_NG!Q8</f>
        <v>9.9600000000000009</v>
      </c>
      <c r="H8">
        <f>PPCL_Spot!Q8</f>
        <v>28</v>
      </c>
      <c r="I8">
        <f>Bawana_NG!Q8</f>
        <v>49.92</v>
      </c>
      <c r="J8">
        <f>Bawana_RLNG!Q8</f>
        <v>0</v>
      </c>
      <c r="K8">
        <f>Bawana_Spot!Q8</f>
        <v>80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790.91827669939505</v>
      </c>
      <c r="P8" s="77">
        <v>68.329761415055543</v>
      </c>
      <c r="Q8" s="77">
        <v>17.188179999999999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125.31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136.47999999999999</v>
      </c>
      <c r="Z8" s="75">
        <f>IEX!O8</f>
        <v>0</v>
      </c>
      <c r="AA8" s="117">
        <f>STOA!I8</f>
        <v>135.94999999999999</v>
      </c>
      <c r="AB8" s="117">
        <f>-STOA!O8</f>
        <v>0</v>
      </c>
      <c r="AC8">
        <f t="shared" si="0"/>
        <v>14.642237619853249</v>
      </c>
      <c r="AD8">
        <f t="shared" si="1"/>
        <v>1267.561556770617</v>
      </c>
      <c r="AE8">
        <f>'IDT-1'!C8</f>
        <v>13.884</v>
      </c>
      <c r="AF8" s="26"/>
      <c r="AG8">
        <f t="shared" si="2"/>
        <v>1281.445556770617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-190</v>
      </c>
      <c r="AM8" s="75">
        <f>RTM_PXI!I8</f>
        <v>0</v>
      </c>
      <c r="AN8" s="75">
        <f>RTM_PXI!O8</f>
        <v>0</v>
      </c>
      <c r="AO8" s="192">
        <f>GDAM_IEX!I8</f>
        <v>22.25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7.8975762760193904</v>
      </c>
      <c r="F9">
        <f>GT_Spot!Q9</f>
        <v>0</v>
      </c>
      <c r="G9">
        <f>PPCL_NG!Q9</f>
        <v>9.9600000000000009</v>
      </c>
      <c r="H9">
        <f>PPCL_Spot!Q9</f>
        <v>28</v>
      </c>
      <c r="I9">
        <f>Bawana_NG!Q9</f>
        <v>49.92</v>
      </c>
      <c r="J9">
        <f>Bawana_RLNG!Q9</f>
        <v>0</v>
      </c>
      <c r="K9">
        <f>Bawana_Spot!Q9</f>
        <v>80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784.13117775139506</v>
      </c>
      <c r="P9" s="77">
        <v>68.329761415055543</v>
      </c>
      <c r="Q9" s="77">
        <v>17.188179999999999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125.55000000000001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128.46</v>
      </c>
      <c r="Z9" s="75">
        <f>IEX!O9</f>
        <v>0</v>
      </c>
      <c r="AA9" s="117">
        <f>STOA!I9</f>
        <v>135.94999999999999</v>
      </c>
      <c r="AB9" s="117">
        <f>-STOA!O9</f>
        <v>0</v>
      </c>
      <c r="AC9">
        <f t="shared" si="0"/>
        <v>15.134988075664522</v>
      </c>
      <c r="AD9">
        <f t="shared" si="1"/>
        <v>1182.4417073668058</v>
      </c>
      <c r="AE9">
        <f>'IDT-1'!C9</f>
        <v>21.664999999999999</v>
      </c>
      <c r="AF9" s="26"/>
      <c r="AG9">
        <f t="shared" si="2"/>
        <v>1204.1067073668057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-260</v>
      </c>
      <c r="AM9" s="75">
        <f>RTM_PXI!I9</f>
        <v>0</v>
      </c>
      <c r="AN9" s="75">
        <f>RTM_PXI!O9</f>
        <v>0</v>
      </c>
      <c r="AO9" s="192">
        <f>GDAM_IEX!I9</f>
        <v>22.19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7.8975762760193904</v>
      </c>
      <c r="F10">
        <f>GT_Spot!Q10</f>
        <v>0</v>
      </c>
      <c r="G10">
        <f>PPCL_NG!Q10</f>
        <v>9.9600000000000009</v>
      </c>
      <c r="H10">
        <f>PPCL_Spot!Q10</f>
        <v>28</v>
      </c>
      <c r="I10">
        <f>Bawana_NG!Q10</f>
        <v>49.92</v>
      </c>
      <c r="J10">
        <f>Bawana_RLNG!Q10</f>
        <v>0</v>
      </c>
      <c r="K10">
        <f>Bawana_Spot!Q10</f>
        <v>80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784.15095774739507</v>
      </c>
      <c r="P10" s="77">
        <v>68.329761415055543</v>
      </c>
      <c r="Q10" s="77">
        <v>17.188179999999999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125.37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133.91999999999999</v>
      </c>
      <c r="Z10" s="75">
        <f>IEX!O10</f>
        <v>0</v>
      </c>
      <c r="AA10" s="117">
        <f>STOA!I10</f>
        <v>135.94999999999999</v>
      </c>
      <c r="AB10" s="117">
        <f>-STOA!O10</f>
        <v>0</v>
      </c>
      <c r="AC10">
        <f t="shared" si="0"/>
        <v>15.178634139629322</v>
      </c>
      <c r="AD10">
        <f t="shared" si="1"/>
        <v>1187.3578412988409</v>
      </c>
      <c r="AE10">
        <f>'IDT-1'!C10</f>
        <v>26.212</v>
      </c>
      <c r="AF10" s="26"/>
      <c r="AG10">
        <f t="shared" si="2"/>
        <v>1213.5698412988409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-260</v>
      </c>
      <c r="AM10" s="75">
        <f>RTM_PXI!I10</f>
        <v>0</v>
      </c>
      <c r="AN10" s="75">
        <f>RTM_PXI!O10</f>
        <v>0</v>
      </c>
      <c r="AO10" s="192">
        <f>GDAM_IEX!I10</f>
        <v>21.85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7.8975762760193904</v>
      </c>
      <c r="F11">
        <f>GT_Spot!Q11</f>
        <v>0</v>
      </c>
      <c r="G11">
        <f>PPCL_NG!Q11</f>
        <v>9.9600000000000009</v>
      </c>
      <c r="H11">
        <f>PPCL_Spot!Q11</f>
        <v>28</v>
      </c>
      <c r="I11">
        <f>Bawana_NG!Q11</f>
        <v>49.92</v>
      </c>
      <c r="J11">
        <f>Bawana_RLNG!Q11</f>
        <v>0</v>
      </c>
      <c r="K11">
        <f>Bawana_Spot!Q11</f>
        <v>80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783.7740473656462</v>
      </c>
      <c r="P11" s="77">
        <v>68.329761415055543</v>
      </c>
      <c r="Q11" s="77">
        <v>17.188179999999999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123.6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151.07</v>
      </c>
      <c r="Z11" s="75">
        <f>IEX!O11</f>
        <v>0</v>
      </c>
      <c r="AA11" s="117">
        <f>STOA!I11</f>
        <v>87.61</v>
      </c>
      <c r="AB11" s="117">
        <f>-STOA!O11</f>
        <v>0</v>
      </c>
      <c r="AC11">
        <f t="shared" si="0"/>
        <v>14.88025332826993</v>
      </c>
      <c r="AD11">
        <f t="shared" si="1"/>
        <v>1153.7493117284512</v>
      </c>
      <c r="AE11">
        <f>'IDT-1'!C11</f>
        <v>35.703000000000003</v>
      </c>
      <c r="AF11" s="26"/>
      <c r="AG11">
        <f t="shared" si="2"/>
        <v>1189.4523117284511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-260</v>
      </c>
      <c r="AM11" s="75">
        <f>RTM_PXI!I11</f>
        <v>0</v>
      </c>
      <c r="AN11" s="75">
        <f>RTM_PXI!O11</f>
        <v>0</v>
      </c>
      <c r="AO11" s="192">
        <f>GDAM_IEX!I11</f>
        <v>21.28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7.8975762760193904</v>
      </c>
      <c r="F12">
        <f>GT_Spot!Q12</f>
        <v>0</v>
      </c>
      <c r="G12">
        <f>PPCL_NG!Q12</f>
        <v>9.9600000000000009</v>
      </c>
      <c r="H12">
        <f>PPCL_Spot!Q12</f>
        <v>27.99137888565939</v>
      </c>
      <c r="I12">
        <f>Bawana_NG!Q12</f>
        <v>49.92</v>
      </c>
      <c r="J12">
        <f>Bawana_RLNG!Q12</f>
        <v>0</v>
      </c>
      <c r="K12">
        <f>Bawana_Spot!Q12</f>
        <v>80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785.07478650082089</v>
      </c>
      <c r="P12" s="77">
        <v>68.329761415055543</v>
      </c>
      <c r="Q12" s="77">
        <v>17.188179999999999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123.33000000000001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151.16999999999999</v>
      </c>
      <c r="Z12" s="75">
        <f>IEX!O12</f>
        <v>0</v>
      </c>
      <c r="AA12" s="117">
        <f>STOA!I12</f>
        <v>87.61</v>
      </c>
      <c r="AB12" s="117">
        <f>-STOA!O12</f>
        <v>0</v>
      </c>
      <c r="AC12">
        <f t="shared" si="0"/>
        <v>14.886607966853271</v>
      </c>
      <c r="AD12">
        <f t="shared" si="1"/>
        <v>1154.4650751107022</v>
      </c>
      <c r="AE12">
        <f>'IDT-1'!C12</f>
        <v>0</v>
      </c>
      <c r="AF12" s="26"/>
      <c r="AG12">
        <f t="shared" si="2"/>
        <v>1154.4650751107022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-260</v>
      </c>
      <c r="AM12" s="75">
        <f>RTM_PXI!I12</f>
        <v>0</v>
      </c>
      <c r="AN12" s="75">
        <f>RTM_PXI!O12</f>
        <v>0</v>
      </c>
      <c r="AO12" s="192">
        <f>GDAM_IEX!I12</f>
        <v>20.88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7.8975762760193904</v>
      </c>
      <c r="F13">
        <f>GT_Spot!Q13</f>
        <v>0</v>
      </c>
      <c r="G13">
        <f>PPCL_NG!Q13</f>
        <v>9.9600000000000009</v>
      </c>
      <c r="H13">
        <f>PPCL_Spot!Q13</f>
        <v>27.99137888565939</v>
      </c>
      <c r="I13">
        <f>Bawana_NG!Q13</f>
        <v>49.92</v>
      </c>
      <c r="J13">
        <f>Bawana_RLNG!Q13</f>
        <v>0</v>
      </c>
      <c r="K13">
        <f>Bawana_Spot!Q13</f>
        <v>80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785.08532623082078</v>
      </c>
      <c r="P13" s="77">
        <v>68.329761415055543</v>
      </c>
      <c r="Q13" s="77">
        <v>17.188179999999999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123.94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149.47999999999999</v>
      </c>
      <c r="Z13" s="75">
        <f>IEX!O13</f>
        <v>0</v>
      </c>
      <c r="AA13" s="117">
        <f>STOA!I13</f>
        <v>47.01</v>
      </c>
      <c r="AB13" s="117">
        <f>-STOA!O13</f>
        <v>0</v>
      </c>
      <c r="AC13">
        <f t="shared" si="0"/>
        <v>14.522292716477272</v>
      </c>
      <c r="AD13">
        <f t="shared" si="1"/>
        <v>1113.4299300910782</v>
      </c>
      <c r="AE13">
        <f>'IDT-1'!C13</f>
        <v>47.726999999999997</v>
      </c>
      <c r="AF13" s="26"/>
      <c r="AG13">
        <f t="shared" si="2"/>
        <v>1161.1569300910783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-260</v>
      </c>
      <c r="AM13" s="75">
        <f>RTM_PXI!I13</f>
        <v>0</v>
      </c>
      <c r="AN13" s="75">
        <f>RTM_PXI!O13</f>
        <v>0</v>
      </c>
      <c r="AO13" s="192">
        <f>GDAM_IEX!I13</f>
        <v>21.15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7.8975762760193904</v>
      </c>
      <c r="F14">
        <f>GT_Spot!Q14</f>
        <v>0</v>
      </c>
      <c r="G14">
        <f>PPCL_NG!Q14</f>
        <v>9.9600000000000009</v>
      </c>
      <c r="H14">
        <f>PPCL_Spot!Q14</f>
        <v>27.99137888565939</v>
      </c>
      <c r="I14">
        <f>Bawana_NG!Q14</f>
        <v>49.92</v>
      </c>
      <c r="J14">
        <f>Bawana_RLNG!Q14</f>
        <v>0</v>
      </c>
      <c r="K14">
        <f>Bawana_Spot!Q14</f>
        <v>80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785.11131424082078</v>
      </c>
      <c r="P14" s="77">
        <v>68.329761415055543</v>
      </c>
      <c r="Q14" s="77">
        <v>17.188179999999999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123.66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151.13999999999999</v>
      </c>
      <c r="Z14" s="75">
        <f>IEX!O14</f>
        <v>0</v>
      </c>
      <c r="AA14" s="117">
        <f>STOA!I14</f>
        <v>47.01</v>
      </c>
      <c r="AB14" s="117">
        <f>-STOA!O14</f>
        <v>0</v>
      </c>
      <c r="AC14">
        <f t="shared" si="0"/>
        <v>14.442012135743317</v>
      </c>
      <c r="AD14">
        <f t="shared" si="1"/>
        <v>1124.4761986818119</v>
      </c>
      <c r="AE14">
        <f>'IDT-1'!C14</f>
        <v>0</v>
      </c>
      <c r="AF14" s="26"/>
      <c r="AG14">
        <f t="shared" si="2"/>
        <v>1124.4761986818119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-250</v>
      </c>
      <c r="AM14" s="75">
        <f>RTM_PXI!I14</f>
        <v>0</v>
      </c>
      <c r="AN14" s="75">
        <f>RTM_PXI!O14</f>
        <v>0</v>
      </c>
      <c r="AO14" s="192">
        <f>GDAM_IEX!I14</f>
        <v>20.71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7.8975762760193904</v>
      </c>
      <c r="F15">
        <f>GT_Spot!Q15</f>
        <v>0</v>
      </c>
      <c r="G15">
        <f>PPCL_NG!Q15</f>
        <v>9.9600000000000009</v>
      </c>
      <c r="H15">
        <f>PPCL_Spot!Q15</f>
        <v>27.97</v>
      </c>
      <c r="I15">
        <f>Bawana_NG!Q15</f>
        <v>49.92</v>
      </c>
      <c r="J15">
        <f>Bawana_RLNG!Q15</f>
        <v>0</v>
      </c>
      <c r="K15">
        <f>Bawana_Spot!Q15</f>
        <v>80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795.32751331040436</v>
      </c>
      <c r="P15" s="77">
        <v>68.329761415055543</v>
      </c>
      <c r="Q15" s="77">
        <v>17.188179999999999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123.59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29.61</v>
      </c>
      <c r="AB15" s="117">
        <f>-STOA!O15</f>
        <v>0</v>
      </c>
      <c r="AC15">
        <f t="shared" si="0"/>
        <v>11.711553975476457</v>
      </c>
      <c r="AD15">
        <f t="shared" si="1"/>
        <v>1078.0814770260029</v>
      </c>
      <c r="AE15">
        <f>'IDT-1'!C15</f>
        <v>0</v>
      </c>
      <c r="AF15" s="26"/>
      <c r="AG15">
        <f t="shared" si="2"/>
        <v>1078.0814770260029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7.8975762760193904</v>
      </c>
      <c r="F16">
        <f>GT_Spot!Q16</f>
        <v>0</v>
      </c>
      <c r="G16">
        <f>PPCL_NG!Q16</f>
        <v>9.9600000000000009</v>
      </c>
      <c r="H16">
        <f>PPCL_Spot!Q16</f>
        <v>27.97</v>
      </c>
      <c r="I16">
        <f>Bawana_NG!Q16</f>
        <v>49.92</v>
      </c>
      <c r="J16">
        <f>Bawana_RLNG!Q16</f>
        <v>0</v>
      </c>
      <c r="K16">
        <f>Bawana_Spot!Q16</f>
        <v>80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795.32289330440437</v>
      </c>
      <c r="P16" s="77">
        <v>68.329761415055543</v>
      </c>
      <c r="Q16" s="77">
        <v>17.188179999999999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123.52000000000001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29.61</v>
      </c>
      <c r="AB16" s="117">
        <f>-STOA!O16</f>
        <v>0</v>
      </c>
      <c r="AC16">
        <f t="shared" si="0"/>
        <v>11.533334768979751</v>
      </c>
      <c r="AD16">
        <f t="shared" si="1"/>
        <v>1098.1850762264996</v>
      </c>
      <c r="AE16">
        <f>'IDT-1'!C16</f>
        <v>0</v>
      </c>
      <c r="AF16" s="26"/>
      <c r="AG16">
        <f t="shared" si="2"/>
        <v>1098.1850762264996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7.8975762760193904</v>
      </c>
      <c r="F17">
        <f>GT_Spot!Q17</f>
        <v>0</v>
      </c>
      <c r="G17">
        <f>PPCL_NG!Q17</f>
        <v>9.9600000000000009</v>
      </c>
      <c r="H17">
        <f>PPCL_Spot!Q17</f>
        <v>27.97</v>
      </c>
      <c r="I17">
        <f>Bawana_NG!Q17</f>
        <v>49.92</v>
      </c>
      <c r="J17">
        <f>Bawana_RLNG!Q17</f>
        <v>0</v>
      </c>
      <c r="K17">
        <f>Bawana_Spot!Q17</f>
        <v>80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795.86479036640435</v>
      </c>
      <c r="P17" s="77">
        <v>68.329761415055543</v>
      </c>
      <c r="Q17" s="77">
        <v>17.188179999999999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118.83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29.61</v>
      </c>
      <c r="AB17" s="117">
        <f>-STOA!O17</f>
        <v>0</v>
      </c>
      <c r="AC17">
        <f t="shared" si="0"/>
        <v>11.63000337595828</v>
      </c>
      <c r="AD17">
        <f t="shared" si="1"/>
        <v>1078.940304681521</v>
      </c>
      <c r="AE17">
        <f>'IDT-1'!C17</f>
        <v>0</v>
      </c>
      <c r="AF17" s="26"/>
      <c r="AG17">
        <f t="shared" si="2"/>
        <v>1078.940304681521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-115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7.8975762760193904</v>
      </c>
      <c r="F18">
        <f>GT_Spot!Q18</f>
        <v>0</v>
      </c>
      <c r="G18">
        <f>PPCL_NG!Q18</f>
        <v>9.9600000000000009</v>
      </c>
      <c r="H18">
        <f>PPCL_Spot!Q18</f>
        <v>27.97</v>
      </c>
      <c r="I18">
        <f>Bawana_NG!Q18</f>
        <v>49.92</v>
      </c>
      <c r="J18">
        <f>Bawana_RLNG!Q18</f>
        <v>0</v>
      </c>
      <c r="K18">
        <f>Bawana_Spot!Q18</f>
        <v>80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796.07118594040435</v>
      </c>
      <c r="P18" s="77">
        <v>68.329761415055543</v>
      </c>
      <c r="Q18" s="77">
        <v>17.188179999999999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118.87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29.61</v>
      </c>
      <c r="AB18" s="117">
        <f>-STOA!O18</f>
        <v>0</v>
      </c>
      <c r="AC18">
        <f t="shared" si="0"/>
        <v>11.747587314798018</v>
      </c>
      <c r="AD18">
        <f t="shared" si="1"/>
        <v>1066.0691163166812</v>
      </c>
      <c r="AE18">
        <f>'IDT-1'!C18</f>
        <v>0</v>
      </c>
      <c r="AF18" s="26"/>
      <c r="AG18">
        <f t="shared" si="2"/>
        <v>1066.0691163166812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-128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7.8975762760193904</v>
      </c>
      <c r="F19">
        <f>GT_Spot!Q19</f>
        <v>0</v>
      </c>
      <c r="G19">
        <f>PPCL_NG!Q19</f>
        <v>9.9600000000000009</v>
      </c>
      <c r="H19">
        <f>PPCL_Spot!Q19</f>
        <v>27.97</v>
      </c>
      <c r="I19">
        <f>Bawana_NG!Q19</f>
        <v>49.92</v>
      </c>
      <c r="J19">
        <f>Bawana_RLNG!Q19</f>
        <v>0</v>
      </c>
      <c r="K19">
        <f>Bawana_Spot!Q19</f>
        <v>80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798.82567420840428</v>
      </c>
      <c r="P19" s="77">
        <v>68.329761415055543</v>
      </c>
      <c r="Q19" s="77">
        <v>17.188179999999999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119.2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29.61</v>
      </c>
      <c r="AB19" s="117">
        <f>-STOA!O19</f>
        <v>0</v>
      </c>
      <c r="AC19">
        <f t="shared" si="0"/>
        <v>11.92565897943374</v>
      </c>
      <c r="AD19">
        <f t="shared" si="1"/>
        <v>1051.9755329200455</v>
      </c>
      <c r="AE19">
        <f>'IDT-1'!C19</f>
        <v>0</v>
      </c>
      <c r="AF19" s="26"/>
      <c r="AG19">
        <f t="shared" si="2"/>
        <v>1051.9755329200455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-145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7.8975762760193904</v>
      </c>
      <c r="F20">
        <f>GT_Spot!Q20</f>
        <v>0</v>
      </c>
      <c r="G20">
        <f>PPCL_NG!Q20</f>
        <v>9.9600000000000009</v>
      </c>
      <c r="H20">
        <f>PPCL_Spot!Q20</f>
        <v>27.97</v>
      </c>
      <c r="I20">
        <f>Bawana_NG!Q20</f>
        <v>49.92</v>
      </c>
      <c r="J20">
        <f>Bawana_RLNG!Q20</f>
        <v>0</v>
      </c>
      <c r="K20">
        <f>Bawana_Spot!Q20</f>
        <v>80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804.65362216640415</v>
      </c>
      <c r="P20" s="77">
        <v>68.329761415055543</v>
      </c>
      <c r="Q20" s="77">
        <v>17.188179999999999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119.91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</v>
      </c>
      <c r="AA20" s="117">
        <f>STOA!I20</f>
        <v>29.61</v>
      </c>
      <c r="AB20" s="117">
        <f>-STOA!O20</f>
        <v>0</v>
      </c>
      <c r="AC20">
        <f t="shared" si="0"/>
        <v>12.142999216863654</v>
      </c>
      <c r="AD20">
        <f t="shared" si="1"/>
        <v>1040.2961406406155</v>
      </c>
      <c r="AE20">
        <f>'IDT-1'!C20</f>
        <v>0</v>
      </c>
      <c r="AF20" s="26"/>
      <c r="AG20">
        <f t="shared" si="2"/>
        <v>1040.2961406406155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-143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7.8975762760193904</v>
      </c>
      <c r="F21">
        <f>GT_Spot!Q21</f>
        <v>0</v>
      </c>
      <c r="G21">
        <f>PPCL_NG!Q21</f>
        <v>9.9600000000000009</v>
      </c>
      <c r="H21">
        <f>PPCL_Spot!Q21</f>
        <v>27.97</v>
      </c>
      <c r="I21">
        <f>Bawana_NG!Q21</f>
        <v>49.92</v>
      </c>
      <c r="J21">
        <f>Bawana_RLNG!Q21</f>
        <v>0</v>
      </c>
      <c r="K21">
        <f>Bawana_Spot!Q21</f>
        <v>80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810.2598827344043</v>
      </c>
      <c r="P21" s="77">
        <v>68.329761415055543</v>
      </c>
      <c r="Q21" s="77">
        <v>17.188179999999999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120.45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-35</v>
      </c>
      <c r="AA21" s="117">
        <f>STOA!I21</f>
        <v>29.61</v>
      </c>
      <c r="AB21" s="117">
        <f>-STOA!O21</f>
        <v>0</v>
      </c>
      <c r="AC21">
        <f t="shared" si="0"/>
        <v>12.197086309862055</v>
      </c>
      <c r="AD21">
        <f t="shared" si="1"/>
        <v>1046.3883141156173</v>
      </c>
      <c r="AE21">
        <f>'IDT-1'!C21</f>
        <v>0</v>
      </c>
      <c r="AF21" s="26"/>
      <c r="AG21">
        <f t="shared" si="2"/>
        <v>1046.3883141156173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-128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7.8975762760193904</v>
      </c>
      <c r="F22">
        <f>GT_Spot!Q22</f>
        <v>0</v>
      </c>
      <c r="G22">
        <f>PPCL_NG!Q22</f>
        <v>9.9600000000000009</v>
      </c>
      <c r="H22">
        <f>PPCL_Spot!Q22</f>
        <v>27.97</v>
      </c>
      <c r="I22">
        <f>Bawana_NG!Q22</f>
        <v>49.92</v>
      </c>
      <c r="J22">
        <f>Bawana_RLNG!Q22</f>
        <v>0</v>
      </c>
      <c r="K22">
        <f>Bawana_Spot!Q22</f>
        <v>80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810.43992276040422</v>
      </c>
      <c r="P22" s="77">
        <v>68.329761415055543</v>
      </c>
      <c r="Q22" s="77">
        <v>17.188179999999999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115.52000000000001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-45</v>
      </c>
      <c r="AA22" s="117">
        <f>STOA!I22</f>
        <v>29.61</v>
      </c>
      <c r="AB22" s="117">
        <f>-STOA!O22</f>
        <v>0</v>
      </c>
      <c r="AC22">
        <f t="shared" si="0"/>
        <v>12.625827420767207</v>
      </c>
      <c r="AD22">
        <f t="shared" si="1"/>
        <v>988.20961303071192</v>
      </c>
      <c r="AE22">
        <f>'IDT-1'!C22</f>
        <v>0</v>
      </c>
      <c r="AF22" s="26"/>
      <c r="AG22">
        <f t="shared" si="2"/>
        <v>988.20961303071192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-171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7.8975762760193904</v>
      </c>
      <c r="F23">
        <f>GT_Spot!Q23</f>
        <v>0</v>
      </c>
      <c r="G23">
        <f>PPCL_NG!Q23</f>
        <v>9.9600000000000009</v>
      </c>
      <c r="H23">
        <f>PPCL_Spot!Q23</f>
        <v>27.97</v>
      </c>
      <c r="I23">
        <f>Bawana_NG!Q23</f>
        <v>49.92</v>
      </c>
      <c r="J23">
        <f>Bawana_RLNG!Q23</f>
        <v>0</v>
      </c>
      <c r="K23">
        <f>Bawana_Spot!Q23</f>
        <v>80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812.49200853999548</v>
      </c>
      <c r="P23" s="77">
        <v>68.329761415055543</v>
      </c>
      <c r="Q23" s="77">
        <v>17.188179999999999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115.6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-50</v>
      </c>
      <c r="AA23" s="117">
        <f>STOA!I23</f>
        <v>29.61</v>
      </c>
      <c r="AB23" s="117">
        <f>-STOA!O23</f>
        <v>0</v>
      </c>
      <c r="AC23">
        <f t="shared" si="0"/>
        <v>12.458149097661508</v>
      </c>
      <c r="AD23">
        <f t="shared" si="1"/>
        <v>1011.509377133409</v>
      </c>
      <c r="AE23">
        <f>'IDT-1'!C23</f>
        <v>0</v>
      </c>
      <c r="AF23" s="26"/>
      <c r="AG23">
        <f t="shared" si="2"/>
        <v>1011.509377133409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-145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7.8975762760193904</v>
      </c>
      <c r="F24">
        <f>GT_Spot!Q24</f>
        <v>0</v>
      </c>
      <c r="G24">
        <f>PPCL_NG!Q24</f>
        <v>9.9600000000000009</v>
      </c>
      <c r="H24">
        <f>PPCL_Spot!Q24</f>
        <v>27.97</v>
      </c>
      <c r="I24">
        <f>Bawana_NG!Q24</f>
        <v>49.92</v>
      </c>
      <c r="J24">
        <f>Bawana_RLNG!Q24</f>
        <v>0</v>
      </c>
      <c r="K24">
        <f>Bawana_Spot!Q24</f>
        <v>80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820.4305161579955</v>
      </c>
      <c r="P24" s="77">
        <v>68.329761415055543</v>
      </c>
      <c r="Q24" s="77">
        <v>17.188179999999999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115.57000000000001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-70</v>
      </c>
      <c r="AA24" s="117">
        <f>STOA!I24</f>
        <v>29.61</v>
      </c>
      <c r="AB24" s="117">
        <f>-STOA!O24</f>
        <v>0</v>
      </c>
      <c r="AC24">
        <f t="shared" si="0"/>
        <v>12.660915877532837</v>
      </c>
      <c r="AD24">
        <f t="shared" si="1"/>
        <v>1004.2151179715376</v>
      </c>
      <c r="AE24">
        <f>'IDT-1'!C24</f>
        <v>0</v>
      </c>
      <c r="AF24" s="26"/>
      <c r="AG24">
        <f t="shared" si="2"/>
        <v>1004.2151179715376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-140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7.8975762760193904</v>
      </c>
      <c r="F25">
        <f>GT_Spot!Q25</f>
        <v>0</v>
      </c>
      <c r="G25">
        <f>PPCL_NG!Q25</f>
        <v>9.9600000000000009</v>
      </c>
      <c r="H25">
        <f>PPCL_Spot!Q25</f>
        <v>27.97</v>
      </c>
      <c r="I25">
        <f>Bawana_NG!Q25</f>
        <v>49.92</v>
      </c>
      <c r="J25">
        <f>Bawana_RLNG!Q25</f>
        <v>0</v>
      </c>
      <c r="K25">
        <f>Bawana_Spot!Q25</f>
        <v>80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820.61687290999544</v>
      </c>
      <c r="P25" s="77">
        <v>68.329761415055543</v>
      </c>
      <c r="Q25" s="77">
        <v>17.188179999999999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115.52000000000001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-85</v>
      </c>
      <c r="AA25" s="117">
        <f>STOA!I25</f>
        <v>29.61</v>
      </c>
      <c r="AB25" s="117">
        <f>-STOA!O25</f>
        <v>0</v>
      </c>
      <c r="AC25">
        <f t="shared" si="0"/>
        <v>12.750897092172391</v>
      </c>
      <c r="AD25">
        <f t="shared" si="1"/>
        <v>994.26149350889796</v>
      </c>
      <c r="AE25">
        <f>'IDT-1'!C25</f>
        <v>0</v>
      </c>
      <c r="AF25" s="26"/>
      <c r="AG25">
        <f t="shared" si="2"/>
        <v>994.26149350889796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-135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7.8975762760193904</v>
      </c>
      <c r="F26">
        <f>GT_Spot!Q26</f>
        <v>0</v>
      </c>
      <c r="G26">
        <f>PPCL_NG!Q26</f>
        <v>9.9600000000000009</v>
      </c>
      <c r="H26">
        <f>PPCL_Spot!Q26</f>
        <v>27.97</v>
      </c>
      <c r="I26">
        <f>Bawana_NG!Q26</f>
        <v>49.92</v>
      </c>
      <c r="J26">
        <f>Bawana_RLNG!Q26</f>
        <v>0</v>
      </c>
      <c r="K26">
        <f>Bawana_Spot!Q26</f>
        <v>80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822.81530386999555</v>
      </c>
      <c r="P26" s="77">
        <v>68.329761415055543</v>
      </c>
      <c r="Q26" s="77">
        <v>17.188179999999999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115.39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-100</v>
      </c>
      <c r="AA26" s="117">
        <f>STOA!I26</f>
        <v>29.61</v>
      </c>
      <c r="AB26" s="117">
        <f>-STOA!O26</f>
        <v>0</v>
      </c>
      <c r="AC26">
        <f t="shared" si="0"/>
        <v>12.964418090108691</v>
      </c>
      <c r="AD26">
        <f t="shared" si="1"/>
        <v>974.11640347096204</v>
      </c>
      <c r="AE26">
        <f>'IDT-1'!C26</f>
        <v>0</v>
      </c>
      <c r="AF26" s="26"/>
      <c r="AG26">
        <f t="shared" si="2"/>
        <v>974.11640347096204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-142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7.8975762760193904</v>
      </c>
      <c r="F27">
        <f>GT_Spot!Q27</f>
        <v>0</v>
      </c>
      <c r="G27">
        <f>PPCL_NG!Q27</f>
        <v>9.9600000000000009</v>
      </c>
      <c r="H27">
        <f>PPCL_Spot!Q27</f>
        <v>27.97</v>
      </c>
      <c r="I27">
        <f>Bawana_NG!Q27</f>
        <v>49.92</v>
      </c>
      <c r="J27">
        <f>Bawana_RLNG!Q27</f>
        <v>0</v>
      </c>
      <c r="K27">
        <f>Bawana_Spot!Q27</f>
        <v>59.55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822.11178635399563</v>
      </c>
      <c r="P27" s="77">
        <v>68.329761415055543</v>
      </c>
      <c r="Q27" s="77">
        <v>17.188179999999999</v>
      </c>
      <c r="R27" s="80">
        <v>4.6675858585858583</v>
      </c>
      <c r="S27" s="80">
        <v>0</v>
      </c>
      <c r="T27" s="78">
        <f>SUMPRODUCT(LTA!F27:AJ27,LTA!F$101:AJ$101,LTA!F$104:AJ$104)</f>
        <v>0.28000000000000003</v>
      </c>
      <c r="U27" s="78">
        <f>SUMPRODUCT(LTA!F27:AJ27,LTA!F$102:AJ$102,LTA!F$104:AJ$104)</f>
        <v>115.16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-100</v>
      </c>
      <c r="AA27" s="117">
        <f>STOA!I27</f>
        <v>15.11</v>
      </c>
      <c r="AB27" s="117">
        <f>-STOA!O27</f>
        <v>0</v>
      </c>
      <c r="AC27">
        <f t="shared" si="0"/>
        <v>12.763206911701008</v>
      </c>
      <c r="AD27">
        <f t="shared" si="1"/>
        <v>935.38168299195559</v>
      </c>
      <c r="AE27">
        <f>'IDT-1'!C27</f>
        <v>0</v>
      </c>
      <c r="AF27" s="26"/>
      <c r="AG27">
        <f t="shared" si="2"/>
        <v>935.38168299195559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14.962707907791071</v>
      </c>
      <c r="F28">
        <f>GT_Spot!Q28</f>
        <v>0</v>
      </c>
      <c r="G28">
        <f>PPCL_NG!Q28</f>
        <v>9.9600000000000009</v>
      </c>
      <c r="H28">
        <f>PPCL_Spot!Q28</f>
        <v>38.25</v>
      </c>
      <c r="I28">
        <f>Bawana_NG!Q28</f>
        <v>49.92</v>
      </c>
      <c r="J28">
        <f>Bawana_RLNG!Q28</f>
        <v>0</v>
      </c>
      <c r="K28">
        <f>Bawana_Spot!Q28</f>
        <v>59.55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821.29127384282094</v>
      </c>
      <c r="P28" s="77">
        <v>68.329761415055543</v>
      </c>
      <c r="Q28" s="77">
        <v>17.188179999999999</v>
      </c>
      <c r="R28" s="80">
        <v>8.8516767676767678</v>
      </c>
      <c r="S28" s="80">
        <v>0</v>
      </c>
      <c r="T28" s="78">
        <f>SUMPRODUCT(LTA!F28:AJ28,LTA!F$101:AJ$101,LTA!F$104:AJ$104)</f>
        <v>1.33</v>
      </c>
      <c r="U28" s="78">
        <f>SUMPRODUCT(LTA!F28:AJ28,LTA!F$102:AJ$102,LTA!F$104:AJ$104)</f>
        <v>111.56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-110</v>
      </c>
      <c r="AA28" s="117">
        <f>STOA!I28</f>
        <v>15.11</v>
      </c>
      <c r="AB28" s="117">
        <f>-STOA!O28</f>
        <v>0</v>
      </c>
      <c r="AC28">
        <f t="shared" si="0"/>
        <v>12.63890347925201</v>
      </c>
      <c r="AD28">
        <f t="shared" si="1"/>
        <v>985.66469645409222</v>
      </c>
      <c r="AE28">
        <f>'IDT-1'!C28</f>
        <v>0</v>
      </c>
      <c r="AF28" s="26"/>
      <c r="AG28">
        <f t="shared" si="2"/>
        <v>985.66469645409222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7.5455826240093922</v>
      </c>
      <c r="F29">
        <f>GT_Spot!Q29</f>
        <v>0</v>
      </c>
      <c r="G29">
        <f>PPCL_NG!Q29</f>
        <v>9.9600000000000009</v>
      </c>
      <c r="H29">
        <f>PPCL_Spot!Q29</f>
        <v>27.97</v>
      </c>
      <c r="I29">
        <f>Bawana_NG!Q29</f>
        <v>49.92</v>
      </c>
      <c r="J29">
        <f>Bawana_RLNG!Q29</f>
        <v>0</v>
      </c>
      <c r="K29">
        <f>Bawana_Spot!Q29</f>
        <v>79.999999999999986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814.37612429564638</v>
      </c>
      <c r="P29" s="77">
        <v>68.329761415055543</v>
      </c>
      <c r="Q29" s="77">
        <v>17.188179999999999</v>
      </c>
      <c r="R29" s="80">
        <v>13.314707070707071</v>
      </c>
      <c r="S29" s="80">
        <v>0</v>
      </c>
      <c r="T29" s="78">
        <f>SUMPRODUCT(LTA!F29:AJ29,LTA!F$101:AJ$101,LTA!F$104:AJ$104)</f>
        <v>3.27</v>
      </c>
      <c r="U29" s="78">
        <f>SUMPRODUCT(LTA!F29:AJ29,LTA!F$102:AJ$102,LTA!F$104:AJ$104)</f>
        <v>111.69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-110</v>
      </c>
      <c r="AA29" s="117">
        <f>STOA!I29</f>
        <v>15.41</v>
      </c>
      <c r="AB29" s="117">
        <f>-STOA!O29</f>
        <v>0</v>
      </c>
      <c r="AC29">
        <f t="shared" si="0"/>
        <v>12.591381107228703</v>
      </c>
      <c r="AD29">
        <f t="shared" si="1"/>
        <v>996.38297429818999</v>
      </c>
      <c r="AE29">
        <f>'IDT-1'!C29</f>
        <v>0</v>
      </c>
      <c r="AF29" s="26"/>
      <c r="AG29">
        <f t="shared" si="2"/>
        <v>996.38297429818999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7.5455826240093922</v>
      </c>
      <c r="F30">
        <f>GT_Spot!Q30</f>
        <v>0</v>
      </c>
      <c r="G30">
        <f>PPCL_NG!Q30</f>
        <v>9.9600000000000009</v>
      </c>
      <c r="H30">
        <f>PPCL_Spot!Q30</f>
        <v>27.97</v>
      </c>
      <c r="I30">
        <f>Bawana_NG!Q30</f>
        <v>49.92</v>
      </c>
      <c r="J30">
        <f>Bawana_RLNG!Q30</f>
        <v>0</v>
      </c>
      <c r="K30">
        <f>Bawana_Spot!Q30</f>
        <v>80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810.84206095047182</v>
      </c>
      <c r="P30" s="77">
        <v>68.329761415055543</v>
      </c>
      <c r="Q30" s="77">
        <v>17.188179999999999</v>
      </c>
      <c r="R30" s="80">
        <v>16.420232323232323</v>
      </c>
      <c r="S30" s="80">
        <v>0</v>
      </c>
      <c r="T30" s="78">
        <f>SUMPRODUCT(LTA!F30:AJ30,LTA!F$101:AJ$101,LTA!F$104:AJ$104)</f>
        <v>6.07</v>
      </c>
      <c r="U30" s="78">
        <f>SUMPRODUCT(LTA!F30:AJ30,LTA!F$102:AJ$102,LTA!F$104:AJ$104)</f>
        <v>111.84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-115</v>
      </c>
      <c r="AA30" s="117">
        <f>STOA!I30</f>
        <v>15.709999999999999</v>
      </c>
      <c r="AB30" s="117">
        <f>-STOA!O30</f>
        <v>0</v>
      </c>
      <c r="AC30">
        <f t="shared" si="0"/>
        <v>12.971335072901198</v>
      </c>
      <c r="AD30">
        <f t="shared" si="1"/>
        <v>958.82448223986785</v>
      </c>
      <c r="AE30">
        <f>'IDT-1'!C30</f>
        <v>0</v>
      </c>
      <c r="AF30" s="26"/>
      <c r="AG30">
        <f t="shared" si="2"/>
        <v>958.82448223986785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-135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7.5455826240093922</v>
      </c>
      <c r="F31">
        <f>GT_Spot!Q31</f>
        <v>0</v>
      </c>
      <c r="G31">
        <f>PPCL_NG!Q31</f>
        <v>9.9600000000000009</v>
      </c>
      <c r="H31">
        <f>PPCL_Spot!Q31</f>
        <v>27.99137888565939</v>
      </c>
      <c r="I31">
        <f>Bawana_NG!Q31</f>
        <v>49.92</v>
      </c>
      <c r="J31">
        <f>Bawana_RLNG!Q31</f>
        <v>0</v>
      </c>
      <c r="K31">
        <f>Bawana_Spot!Q31</f>
        <v>78.80761189054877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810.58178232447187</v>
      </c>
      <c r="P31" s="77">
        <v>68.329761415055543</v>
      </c>
      <c r="Q31" s="77">
        <v>17.188179999999999</v>
      </c>
      <c r="R31" s="80">
        <v>19.560292929292928</v>
      </c>
      <c r="S31" s="80">
        <v>0</v>
      </c>
      <c r="T31" s="78">
        <f>SUMPRODUCT(LTA!F31:AJ31,LTA!F$101:AJ$101,LTA!F$104:AJ$104)</f>
        <v>12.48</v>
      </c>
      <c r="U31" s="78">
        <f>SUMPRODUCT(LTA!F31:AJ31,LTA!F$102:AJ$102,LTA!F$104:AJ$104)</f>
        <v>111.71000000000001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-130</v>
      </c>
      <c r="AA31" s="117">
        <f>STOA!I31</f>
        <v>16.689999999999998</v>
      </c>
      <c r="AB31" s="117">
        <f>-STOA!O31</f>
        <v>0</v>
      </c>
      <c r="AC31">
        <f t="shared" si="0"/>
        <v>13.183432185989297</v>
      </c>
      <c r="AD31">
        <f t="shared" si="1"/>
        <v>952.58115788304883</v>
      </c>
      <c r="AE31">
        <f>'IDT-1'!C31</f>
        <v>0</v>
      </c>
      <c r="AF31" s="26"/>
      <c r="AG31">
        <f t="shared" si="2"/>
        <v>952.58115788304883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-135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7.5455826240093922</v>
      </c>
      <c r="F32">
        <f>GT_Spot!Q32</f>
        <v>0</v>
      </c>
      <c r="G32">
        <f>PPCL_NG!Q32</f>
        <v>9.9600000000000009</v>
      </c>
      <c r="H32">
        <f>PPCL_Spot!Q32</f>
        <v>27.99137888565939</v>
      </c>
      <c r="I32">
        <f>Bawana_NG!Q32</f>
        <v>49.92</v>
      </c>
      <c r="J32">
        <f>Bawana_RLNG!Q32</f>
        <v>0</v>
      </c>
      <c r="K32">
        <f>Bawana_Spot!Q32</f>
        <v>79.582094265638574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810.19382628047174</v>
      </c>
      <c r="P32" s="77">
        <v>68.329761415055543</v>
      </c>
      <c r="Q32" s="77">
        <v>17.188179999999999</v>
      </c>
      <c r="R32" s="80">
        <v>21.239242424242423</v>
      </c>
      <c r="S32" s="80">
        <v>0</v>
      </c>
      <c r="T32" s="78">
        <f>SUMPRODUCT(LTA!F32:AJ32,LTA!F$101:AJ$101,LTA!F$104:AJ$104)</f>
        <v>20.79</v>
      </c>
      <c r="U32" s="78">
        <f>SUMPRODUCT(LTA!F32:AJ32,LTA!F$102:AJ$102,LTA!F$104:AJ$104)</f>
        <v>111.56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-145</v>
      </c>
      <c r="AA32" s="117">
        <f>STOA!I32</f>
        <v>17.29</v>
      </c>
      <c r="AB32" s="117">
        <f>-STOA!O32</f>
        <v>0</v>
      </c>
      <c r="AC32">
        <f t="shared" si="0"/>
        <v>13.411868286091369</v>
      </c>
      <c r="AD32">
        <f t="shared" si="1"/>
        <v>948.17819760898567</v>
      </c>
      <c r="AE32">
        <f>'IDT-1'!C32</f>
        <v>0</v>
      </c>
      <c r="AF32" s="26"/>
      <c r="AG32">
        <f t="shared" si="2"/>
        <v>948.17819760898567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-135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7.5455826240093922</v>
      </c>
      <c r="F33">
        <f>GT_Spot!Q33</f>
        <v>0</v>
      </c>
      <c r="G33">
        <f>PPCL_NG!Q33</f>
        <v>9.9600000000000009</v>
      </c>
      <c r="H33">
        <f>PPCL_Spot!Q33</f>
        <v>27.99137888565939</v>
      </c>
      <c r="I33">
        <f>Bawana_NG!Q33</f>
        <v>49.92</v>
      </c>
      <c r="J33">
        <f>Bawana_RLNG!Q33</f>
        <v>0</v>
      </c>
      <c r="K33">
        <f>Bawana_Spot!Q33</f>
        <v>80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807.14837136047186</v>
      </c>
      <c r="P33" s="77">
        <v>68.329761415055543</v>
      </c>
      <c r="Q33" s="77">
        <v>17.188179999999999</v>
      </c>
      <c r="R33" s="80">
        <v>21.239242424242423</v>
      </c>
      <c r="S33" s="80">
        <v>0</v>
      </c>
      <c r="T33" s="78">
        <f>SUMPRODUCT(LTA!F33:AJ33,LTA!F$101:AJ$101,LTA!F$104:AJ$104)</f>
        <v>33.72</v>
      </c>
      <c r="U33" s="78">
        <f>SUMPRODUCT(LTA!F33:AJ33,LTA!F$102:AJ$102,LTA!F$104:AJ$104)</f>
        <v>111.29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-170</v>
      </c>
      <c r="AA33" s="117">
        <f>STOA!I33</f>
        <v>17.59</v>
      </c>
      <c r="AB33" s="117">
        <f>-STOA!O33</f>
        <v>0</v>
      </c>
      <c r="AC33">
        <f t="shared" si="0"/>
        <v>13.724747041312632</v>
      </c>
      <c r="AD33">
        <f t="shared" si="1"/>
        <v>933.19776966812583</v>
      </c>
      <c r="AE33">
        <f>'IDT-1'!C33</f>
        <v>0</v>
      </c>
      <c r="AF33" s="26"/>
      <c r="AG33">
        <f t="shared" si="2"/>
        <v>933.19776966812583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7.5455826240093922</v>
      </c>
      <c r="F34">
        <f>GT_Spot!Q34</f>
        <v>0</v>
      </c>
      <c r="G34">
        <f>PPCL_NG!Q34</f>
        <v>9.9600000000000009</v>
      </c>
      <c r="H34">
        <f>PPCL_Spot!Q34</f>
        <v>27.99137888565939</v>
      </c>
      <c r="I34">
        <f>Bawana_NG!Q34</f>
        <v>49.92</v>
      </c>
      <c r="J34">
        <f>Bawana_RLNG!Q34</f>
        <v>0</v>
      </c>
      <c r="K34">
        <f>Bawana_Spot!Q34</f>
        <v>80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800.8968771324719</v>
      </c>
      <c r="P34" s="77">
        <v>68.329761415055543</v>
      </c>
      <c r="Q34" s="77">
        <v>17.188179999999999</v>
      </c>
      <c r="R34" s="80">
        <v>21.239242424242423</v>
      </c>
      <c r="S34" s="80">
        <v>0</v>
      </c>
      <c r="T34" s="78">
        <f>SUMPRODUCT(LTA!F34:AJ34,LTA!F$101:AJ$101,LTA!F$104:AJ$104)</f>
        <v>44.15</v>
      </c>
      <c r="U34" s="78">
        <f>SUMPRODUCT(LTA!F34:AJ34,LTA!F$102:AJ$102,LTA!F$104:AJ$104)</f>
        <v>111.85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-185</v>
      </c>
      <c r="AA34" s="117">
        <f>STOA!I34</f>
        <v>18.489999999999998</v>
      </c>
      <c r="AB34" s="117">
        <f>-STOA!O34</f>
        <v>0</v>
      </c>
      <c r="AC34">
        <f t="shared" si="0"/>
        <v>14.040709717772092</v>
      </c>
      <c r="AD34">
        <f t="shared" si="1"/>
        <v>908.52031276366654</v>
      </c>
      <c r="AE34">
        <f>'IDT-1'!C34</f>
        <v>0</v>
      </c>
      <c r="AF34" s="26"/>
      <c r="AG34">
        <f t="shared" si="2"/>
        <v>908.52031276366654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-150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7.5455826240093922</v>
      </c>
      <c r="F35">
        <f>GT_Spot!Q35</f>
        <v>0</v>
      </c>
      <c r="G35">
        <f>PPCL_NG!Q35</f>
        <v>9.9600000000000009</v>
      </c>
      <c r="H35">
        <f>PPCL_Spot!Q35</f>
        <v>27.99137888565939</v>
      </c>
      <c r="I35">
        <f>Bawana_NG!Q35</f>
        <v>49.92</v>
      </c>
      <c r="J35">
        <f>Bawana_RLNG!Q35</f>
        <v>0</v>
      </c>
      <c r="K35">
        <f>Bawana_Spot!Q35</f>
        <v>80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797.26523313917232</v>
      </c>
      <c r="P35" s="77">
        <v>68.329761415055543</v>
      </c>
      <c r="Q35" s="77">
        <v>17.188179999999999</v>
      </c>
      <c r="R35" s="80">
        <v>21.372070707070701</v>
      </c>
      <c r="S35" s="80">
        <v>0</v>
      </c>
      <c r="T35" s="78">
        <f>SUMPRODUCT(LTA!F35:AJ35,LTA!F$101:AJ$101,LTA!F$104:AJ$104)</f>
        <v>55.14</v>
      </c>
      <c r="U35" s="78">
        <f>SUMPRODUCT(LTA!F35:AJ35,LTA!F$102:AJ$102,LTA!F$104:AJ$104)</f>
        <v>111.33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-210</v>
      </c>
      <c r="AA35" s="117">
        <f>STOA!I35</f>
        <v>19.39</v>
      </c>
      <c r="AB35" s="117">
        <f>-STOA!O35</f>
        <v>0</v>
      </c>
      <c r="AC35">
        <f t="shared" si="0"/>
        <v>14.06558550190897</v>
      </c>
      <c r="AD35">
        <f t="shared" si="1"/>
        <v>921.36662126905844</v>
      </c>
      <c r="AE35">
        <f>'IDT-1'!C35</f>
        <v>0</v>
      </c>
      <c r="AF35" s="26"/>
      <c r="AG35">
        <f t="shared" si="2"/>
        <v>921.36662126905844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-120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7.5455826240093922</v>
      </c>
      <c r="F36">
        <f>GT_Spot!Q36</f>
        <v>0</v>
      </c>
      <c r="G36">
        <f>PPCL_NG!Q36</f>
        <v>9.9600000000000009</v>
      </c>
      <c r="H36">
        <f>PPCL_Spot!Q36</f>
        <v>27.99137888565939</v>
      </c>
      <c r="I36">
        <f>Bawana_NG!Q36</f>
        <v>49.92</v>
      </c>
      <c r="J36">
        <f>Bawana_RLNG!Q36</f>
        <v>0</v>
      </c>
      <c r="K36">
        <f>Bawana_Spot!Q36</f>
        <v>80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791.15382084132671</v>
      </c>
      <c r="P36" s="77">
        <v>68.329761415055543</v>
      </c>
      <c r="Q36" s="77">
        <v>17.188179999999999</v>
      </c>
      <c r="R36" s="80">
        <v>21.372070707070701</v>
      </c>
      <c r="S36" s="80">
        <v>0</v>
      </c>
      <c r="T36" s="78">
        <f>SUMPRODUCT(LTA!F36:AJ36,LTA!F$101:AJ$101,LTA!F$104:AJ$104)</f>
        <v>65.77</v>
      </c>
      <c r="U36" s="78">
        <f>SUMPRODUCT(LTA!F36:AJ36,LTA!F$102:AJ$102,LTA!F$104:AJ$104)</f>
        <v>112.14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-220</v>
      </c>
      <c r="AA36" s="117">
        <f>STOA!I36</f>
        <v>21.49</v>
      </c>
      <c r="AB36" s="117">
        <f>-STOA!O36</f>
        <v>0</v>
      </c>
      <c r="AC36">
        <f t="shared" si="0"/>
        <v>13.909003885633044</v>
      </c>
      <c r="AD36">
        <f t="shared" si="1"/>
        <v>953.95179058748874</v>
      </c>
      <c r="AE36">
        <f>'IDT-1'!C36</f>
        <v>0</v>
      </c>
      <c r="AF36" s="26"/>
      <c r="AG36">
        <f t="shared" si="2"/>
        <v>953.95179058748874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-85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7.5455826240093922</v>
      </c>
      <c r="F37">
        <f>GT_Spot!Q37</f>
        <v>0</v>
      </c>
      <c r="G37">
        <f>PPCL_NG!Q37</f>
        <v>9.9600000000000009</v>
      </c>
      <c r="H37">
        <f>PPCL_Spot!Q37</f>
        <v>27.99137888565939</v>
      </c>
      <c r="I37">
        <f>Bawana_NG!Q37</f>
        <v>49.92</v>
      </c>
      <c r="J37">
        <f>Bawana_RLNG!Q37</f>
        <v>0</v>
      </c>
      <c r="K37">
        <f>Bawana_Spot!Q37</f>
        <v>80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792.6341625105199</v>
      </c>
      <c r="P37" s="77">
        <v>68.329761415055543</v>
      </c>
      <c r="Q37" s="77">
        <v>17.188179999999999</v>
      </c>
      <c r="R37" s="80">
        <v>21.372070707070701</v>
      </c>
      <c r="S37" s="80">
        <v>0</v>
      </c>
      <c r="T37" s="78">
        <f>SUMPRODUCT(LTA!F37:AJ37,LTA!F$101:AJ$101,LTA!F$104:AJ$104)</f>
        <v>77.48</v>
      </c>
      <c r="U37" s="78">
        <f>SUMPRODUCT(LTA!F37:AJ37,LTA!F$102:AJ$102,LTA!F$104:AJ$104)</f>
        <v>112.33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-250</v>
      </c>
      <c r="AA37" s="117">
        <f>STOA!I37</f>
        <v>21.79</v>
      </c>
      <c r="AB37" s="117">
        <f>-STOA!O37</f>
        <v>0</v>
      </c>
      <c r="AC37">
        <f t="shared" si="0"/>
        <v>14.517687906042687</v>
      </c>
      <c r="AD37">
        <f t="shared" si="1"/>
        <v>912.02344823627209</v>
      </c>
      <c r="AE37">
        <f>'IDT-1'!C37</f>
        <v>0</v>
      </c>
      <c r="AF37" s="26"/>
      <c r="AG37">
        <f t="shared" si="2"/>
        <v>912.02344823627209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7.5455826240093922</v>
      </c>
      <c r="F38">
        <f>GT_Spot!Q38</f>
        <v>0</v>
      </c>
      <c r="G38">
        <f>PPCL_NG!Q38</f>
        <v>9.9600000000000009</v>
      </c>
      <c r="H38">
        <f>PPCL_Spot!Q38</f>
        <v>27.99137888565939</v>
      </c>
      <c r="I38">
        <f>Bawana_NG!Q38</f>
        <v>49.92</v>
      </c>
      <c r="J38">
        <f>Bawana_RLNG!Q38</f>
        <v>0</v>
      </c>
      <c r="K38">
        <f>Bawana_Spot!Q38</f>
        <v>80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790.99337506121867</v>
      </c>
      <c r="P38" s="77">
        <v>68.329761415055543</v>
      </c>
      <c r="Q38" s="77">
        <v>17.188179999999999</v>
      </c>
      <c r="R38" s="80">
        <v>21.372070707070701</v>
      </c>
      <c r="S38" s="80">
        <v>0</v>
      </c>
      <c r="T38" s="78">
        <f>SUMPRODUCT(LTA!F38:AJ38,LTA!F$101:AJ$101,LTA!F$104:AJ$104)</f>
        <v>87.5</v>
      </c>
      <c r="U38" s="78">
        <f>SUMPRODUCT(LTA!F38:AJ38,LTA!F$102:AJ$102,LTA!F$104:AJ$104)</f>
        <v>112.48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-255</v>
      </c>
      <c r="AA38" s="117">
        <f>STOA!I38</f>
        <v>23.89</v>
      </c>
      <c r="AB38" s="117">
        <f>-STOA!O38</f>
        <v>0</v>
      </c>
      <c r="AC38">
        <f t="shared" si="0"/>
        <v>14.655615614099816</v>
      </c>
      <c r="AD38">
        <f t="shared" si="1"/>
        <v>917.51473307891411</v>
      </c>
      <c r="AE38">
        <f>'IDT-1'!C38</f>
        <v>0</v>
      </c>
      <c r="AF38" s="26"/>
      <c r="AG38">
        <f t="shared" si="2"/>
        <v>917.51473307891411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7.4801584972116224</v>
      </c>
      <c r="F39">
        <f>GT_Spot!Q39</f>
        <v>0</v>
      </c>
      <c r="G39">
        <f>PPCL_NG!Q39</f>
        <v>9.9600000000000009</v>
      </c>
      <c r="H39">
        <f>PPCL_Spot!Q39</f>
        <v>27.99137888565939</v>
      </c>
      <c r="I39">
        <f>Bawana_NG!Q39</f>
        <v>49.92</v>
      </c>
      <c r="J39">
        <f>Bawana_RLNG!Q39</f>
        <v>0</v>
      </c>
      <c r="K39">
        <f>Bawana_Spot!Q39</f>
        <v>80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780.28609923526312</v>
      </c>
      <c r="P39" s="77">
        <v>67.271863430686977</v>
      </c>
      <c r="Q39" s="77">
        <v>16.936720000000001</v>
      </c>
      <c r="R39" s="80">
        <v>21.372070707070701</v>
      </c>
      <c r="S39" s="80">
        <v>0</v>
      </c>
      <c r="T39" s="78">
        <f>SUMPRODUCT(LTA!F39:AJ39,LTA!F$101:AJ$101,LTA!F$104:AJ$104)</f>
        <v>99.83</v>
      </c>
      <c r="U39" s="78">
        <f>SUMPRODUCT(LTA!F39:AJ39,LTA!F$102:AJ$102,LTA!F$104:AJ$104)</f>
        <v>113.33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-250</v>
      </c>
      <c r="AA39" s="117">
        <f>STOA!I39</f>
        <v>25.39</v>
      </c>
      <c r="AB39" s="117">
        <f>-STOA!O39</f>
        <v>0</v>
      </c>
      <c r="AC39">
        <f t="shared" si="0"/>
        <v>14.367743040976304</v>
      </c>
      <c r="AD39">
        <f t="shared" si="1"/>
        <v>955.40054771491543</v>
      </c>
      <c r="AE39">
        <f>'IDT-1'!C39</f>
        <v>0</v>
      </c>
      <c r="AF39" s="26"/>
      <c r="AG39">
        <f t="shared" si="2"/>
        <v>955.40054771491543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7.4801584972116224</v>
      </c>
      <c r="F40">
        <f>GT_Spot!Q40</f>
        <v>0</v>
      </c>
      <c r="G40">
        <f>PPCL_NG!Q40</f>
        <v>9.9600000000000009</v>
      </c>
      <c r="H40">
        <f>PPCL_Spot!Q40</f>
        <v>27.99137888565939</v>
      </c>
      <c r="I40">
        <f>Bawana_NG!Q40</f>
        <v>49.92</v>
      </c>
      <c r="J40">
        <f>Bawana_RLNG!Q40</f>
        <v>0</v>
      </c>
      <c r="K40">
        <f>Bawana_Spot!Q40</f>
        <v>80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787.01640880734328</v>
      </c>
      <c r="P40" s="77">
        <v>67.271863430686977</v>
      </c>
      <c r="Q40" s="77">
        <v>16.936720000000001</v>
      </c>
      <c r="R40" s="80">
        <v>21.372070707070701</v>
      </c>
      <c r="S40" s="80">
        <v>0</v>
      </c>
      <c r="T40" s="78">
        <f>SUMPRODUCT(LTA!F40:AJ40,LTA!F$101:AJ$101,LTA!F$104:AJ$104)</f>
        <v>109.25</v>
      </c>
      <c r="U40" s="78">
        <f>SUMPRODUCT(LTA!F40:AJ40,LTA!F$102:AJ$102,LTA!F$104:AJ$104)</f>
        <v>117.31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-235</v>
      </c>
      <c r="AA40" s="117">
        <f>STOA!I40</f>
        <v>25.39</v>
      </c>
      <c r="AB40" s="117">
        <f>-STOA!O40</f>
        <v>0</v>
      </c>
      <c r="AC40">
        <f t="shared" si="0"/>
        <v>14.500499127599634</v>
      </c>
      <c r="AD40">
        <f t="shared" si="1"/>
        <v>980.39810120037237</v>
      </c>
      <c r="AE40">
        <f>'IDT-1'!C40</f>
        <v>0</v>
      </c>
      <c r="AF40" s="26"/>
      <c r="AG40">
        <f t="shared" si="2"/>
        <v>980.39810120037237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7.4801584972116224</v>
      </c>
      <c r="F41">
        <f>GT_Spot!Q41</f>
        <v>0</v>
      </c>
      <c r="G41">
        <f>PPCL_NG!Q41</f>
        <v>9.9600000000000009</v>
      </c>
      <c r="H41">
        <f>PPCL_Spot!Q41</f>
        <v>27.99137888565939</v>
      </c>
      <c r="I41">
        <f>Bawana_NG!Q41</f>
        <v>49.92</v>
      </c>
      <c r="J41">
        <f>Bawana_RLNG!Q41</f>
        <v>0</v>
      </c>
      <c r="K41">
        <f>Bawana_Spot!Q41</f>
        <v>80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790.63973803579893</v>
      </c>
      <c r="P41" s="77">
        <v>60.190477169888936</v>
      </c>
      <c r="Q41" s="77">
        <v>13.3223</v>
      </c>
      <c r="R41" s="80">
        <v>21.372070707070701</v>
      </c>
      <c r="S41" s="80">
        <v>0</v>
      </c>
      <c r="T41" s="78">
        <f>SUMPRODUCT(LTA!F41:AJ41,LTA!F$101:AJ$101,LTA!F$104:AJ$104)</f>
        <v>122.26</v>
      </c>
      <c r="U41" s="78">
        <f>SUMPRODUCT(LTA!F41:AJ41,LTA!F$102:AJ$102,LTA!F$104:AJ$104)</f>
        <v>118.12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-215</v>
      </c>
      <c r="AA41" s="117">
        <f>STOA!I41</f>
        <v>26.59</v>
      </c>
      <c r="AB41" s="117">
        <f>-STOA!O41</f>
        <v>0</v>
      </c>
      <c r="AC41">
        <f t="shared" si="0"/>
        <v>14.481656054493065</v>
      </c>
      <c r="AD41">
        <f t="shared" si="1"/>
        <v>998.36446724113637</v>
      </c>
      <c r="AE41">
        <f>'IDT-1'!C41</f>
        <v>0</v>
      </c>
      <c r="AF41" s="26"/>
      <c r="AG41">
        <f t="shared" si="2"/>
        <v>998.36446724113637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7.4801584972116224</v>
      </c>
      <c r="F42">
        <f>GT_Spot!Q42</f>
        <v>0</v>
      </c>
      <c r="G42">
        <f>PPCL_NG!Q42</f>
        <v>9.9600000000000009</v>
      </c>
      <c r="H42">
        <f>PPCL_Spot!Q42</f>
        <v>27.99137888565939</v>
      </c>
      <c r="I42">
        <f>Bawana_NG!Q42</f>
        <v>49.92</v>
      </c>
      <c r="J42">
        <f>Bawana_RLNG!Q42</f>
        <v>0</v>
      </c>
      <c r="K42">
        <f>Bawana_Spot!Q42</f>
        <v>80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790.63830751703608</v>
      </c>
      <c r="P42" s="77">
        <v>60.190477169888936</v>
      </c>
      <c r="Q42" s="77">
        <v>13.3223</v>
      </c>
      <c r="R42" s="80">
        <v>21.372070707070701</v>
      </c>
      <c r="S42" s="80">
        <v>0</v>
      </c>
      <c r="T42" s="78">
        <f>SUMPRODUCT(LTA!F42:AJ42,LTA!F$101:AJ$101,LTA!F$104:AJ$104)</f>
        <v>132.01</v>
      </c>
      <c r="U42" s="78">
        <f>SUMPRODUCT(LTA!F42:AJ42,LTA!F$102:AJ$102,LTA!F$104:AJ$104)</f>
        <v>119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-205</v>
      </c>
      <c r="AA42" s="117">
        <f>STOA!I42</f>
        <v>27.490000000000002</v>
      </c>
      <c r="AB42" s="117">
        <f>-STOA!O42</f>
        <v>0</v>
      </c>
      <c r="AC42">
        <f t="shared" si="0"/>
        <v>14.494326190705999</v>
      </c>
      <c r="AD42">
        <f t="shared" si="1"/>
        <v>1019.8803665861608</v>
      </c>
      <c r="AE42">
        <f>'IDT-1'!C42</f>
        <v>0</v>
      </c>
      <c r="AF42" s="26"/>
      <c r="AG42">
        <f t="shared" si="2"/>
        <v>1019.8803665861608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7.4801584972116224</v>
      </c>
      <c r="F43">
        <f>GT_Spot!Q43</f>
        <v>0</v>
      </c>
      <c r="G43">
        <f>PPCL_NG!Q43</f>
        <v>9.9600000000000009</v>
      </c>
      <c r="H43">
        <f>PPCL_Spot!Q43</f>
        <v>28.5</v>
      </c>
      <c r="I43">
        <f>Bawana_NG!Q43</f>
        <v>49.92</v>
      </c>
      <c r="J43">
        <f>Bawana_RLNG!Q43</f>
        <v>0</v>
      </c>
      <c r="K43">
        <f>Bawana_Spot!Q43</f>
        <v>80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789.02011496794864</v>
      </c>
      <c r="P43" s="77">
        <v>68.329761415055543</v>
      </c>
      <c r="Q43" s="77">
        <v>13.3223</v>
      </c>
      <c r="R43" s="80">
        <v>21.372070707070701</v>
      </c>
      <c r="S43" s="80">
        <v>0</v>
      </c>
      <c r="T43" s="78">
        <f>SUMPRODUCT(LTA!F43:AJ43,LTA!F$101:AJ$101,LTA!F$104:AJ$104)</f>
        <v>139.82999999999998</v>
      </c>
      <c r="U43" s="78">
        <f>SUMPRODUCT(LTA!F43:AJ43,LTA!F$102:AJ$102,LTA!F$104:AJ$104)</f>
        <v>120.56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-185</v>
      </c>
      <c r="AA43" s="117">
        <f>STOA!I43</f>
        <v>28.09</v>
      </c>
      <c r="AB43" s="117">
        <f>-STOA!O43</f>
        <v>0</v>
      </c>
      <c r="AC43">
        <f t="shared" si="0"/>
        <v>14.377667837771833</v>
      </c>
      <c r="AD43">
        <f t="shared" si="1"/>
        <v>1067.0067377495143</v>
      </c>
      <c r="AE43">
        <f>'IDT-1'!C43</f>
        <v>0</v>
      </c>
      <c r="AF43" s="26"/>
      <c r="AG43">
        <f t="shared" si="2"/>
        <v>1067.0067377495143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-90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7.4801584972116224</v>
      </c>
      <c r="F44">
        <f>GT_Spot!Q44</f>
        <v>0</v>
      </c>
      <c r="G44">
        <f>PPCL_NG!Q44</f>
        <v>9.9600000000000009</v>
      </c>
      <c r="H44">
        <f>PPCL_Spot!Q44</f>
        <v>28.5</v>
      </c>
      <c r="I44">
        <f>Bawana_NG!Q44</f>
        <v>49.92</v>
      </c>
      <c r="J44">
        <f>Bawana_RLNG!Q44</f>
        <v>0</v>
      </c>
      <c r="K44">
        <f>Bawana_Spot!Q44</f>
        <v>80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789.02410824926221</v>
      </c>
      <c r="P44" s="77">
        <v>68.329761415055543</v>
      </c>
      <c r="Q44" s="77">
        <v>13.3223</v>
      </c>
      <c r="R44" s="80">
        <v>21.372070707070701</v>
      </c>
      <c r="S44" s="80">
        <v>0</v>
      </c>
      <c r="T44" s="78">
        <f>SUMPRODUCT(LTA!F44:AJ44,LTA!F$101:AJ$101,LTA!F$104:AJ$104)</f>
        <v>146.72999999999999</v>
      </c>
      <c r="U44" s="78">
        <f>SUMPRODUCT(LTA!F44:AJ44,LTA!F$102:AJ$102,LTA!F$104:AJ$104)</f>
        <v>121.26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-175</v>
      </c>
      <c r="AA44" s="117">
        <f>STOA!I44</f>
        <v>28.689999999999998</v>
      </c>
      <c r="AB44" s="117">
        <f>-STOA!O44</f>
        <v>0</v>
      </c>
      <c r="AC44">
        <f t="shared" si="0"/>
        <v>14.804988079535207</v>
      </c>
      <c r="AD44">
        <f t="shared" si="1"/>
        <v>1034.7834107890649</v>
      </c>
      <c r="AE44">
        <f>'IDT-1'!C44</f>
        <v>0</v>
      </c>
      <c r="AF44" s="26"/>
      <c r="AG44">
        <f t="shared" si="2"/>
        <v>1034.7834107890649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-140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7.4801584972116224</v>
      </c>
      <c r="F45">
        <f>GT_Spot!Q45</f>
        <v>0</v>
      </c>
      <c r="G45">
        <f>PPCL_NG!Q45</f>
        <v>9.9600000000000009</v>
      </c>
      <c r="H45">
        <f>PPCL_Spot!Q45</f>
        <v>28.5</v>
      </c>
      <c r="I45">
        <f>Bawana_NG!Q45</f>
        <v>49.92</v>
      </c>
      <c r="J45">
        <f>Bawana_RLNG!Q45</f>
        <v>0</v>
      </c>
      <c r="K45">
        <f>Bawana_Spot!Q45</f>
        <v>80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789.02410824926221</v>
      </c>
      <c r="P45" s="77">
        <v>68.329761415055543</v>
      </c>
      <c r="Q45" s="77">
        <v>17.188179999999999</v>
      </c>
      <c r="R45" s="80">
        <v>21.372070707070701</v>
      </c>
      <c r="S45" s="80">
        <v>0</v>
      </c>
      <c r="T45" s="78">
        <f>SUMPRODUCT(LTA!F45:AJ45,LTA!F$101:AJ$101,LTA!F$104:AJ$104)</f>
        <v>149.66999999999999</v>
      </c>
      <c r="U45" s="78">
        <f>SUMPRODUCT(LTA!F45:AJ45,LTA!F$102:AJ$102,LTA!F$104:AJ$104)</f>
        <v>121.95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-160</v>
      </c>
      <c r="AA45" s="117">
        <f>STOA!I45</f>
        <v>28.990000000000002</v>
      </c>
      <c r="AB45" s="117">
        <f>-STOA!O45</f>
        <v>0</v>
      </c>
      <c r="AC45">
        <f t="shared" si="0"/>
        <v>14.385294809814464</v>
      </c>
      <c r="AD45">
        <f t="shared" si="1"/>
        <v>1097.9989840587857</v>
      </c>
      <c r="AE45">
        <f>'IDT-1'!C45</f>
        <v>0</v>
      </c>
      <c r="AF45" s="26"/>
      <c r="AG45">
        <f t="shared" si="2"/>
        <v>1097.9989840587857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7.4816752343513748</v>
      </c>
      <c r="F46">
        <f>GT_Spot!Q46</f>
        <v>0</v>
      </c>
      <c r="G46">
        <f>PPCL_NG!Q46</f>
        <v>9.9600000000000009</v>
      </c>
      <c r="H46">
        <f>PPCL_Spot!Q46</f>
        <v>28.5</v>
      </c>
      <c r="I46">
        <f>Bawana_NG!Q46</f>
        <v>49.92</v>
      </c>
      <c r="J46">
        <f>Bawana_RLNG!Q46</f>
        <v>0</v>
      </c>
      <c r="K46">
        <f>Bawana_Spot!Q46</f>
        <v>80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789.02392743624091</v>
      </c>
      <c r="P46" s="77">
        <v>68.329761415055543</v>
      </c>
      <c r="Q46" s="77">
        <v>17.188179999999999</v>
      </c>
      <c r="R46" s="80">
        <v>21.372070707070701</v>
      </c>
      <c r="S46" s="80">
        <v>0</v>
      </c>
      <c r="T46" s="78">
        <f>SUMPRODUCT(LTA!F46:AJ46,LTA!F$101:AJ$101,LTA!F$104:AJ$104)</f>
        <v>152.84</v>
      </c>
      <c r="U46" s="78">
        <f>SUMPRODUCT(LTA!F46:AJ46,LTA!F$102:AJ$102,LTA!F$104:AJ$104)</f>
        <v>126.4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-150</v>
      </c>
      <c r="AA46" s="117">
        <f>STOA!I46</f>
        <v>29.29</v>
      </c>
      <c r="AB46" s="117">
        <f>-STOA!O46</f>
        <v>0</v>
      </c>
      <c r="AC46">
        <f t="shared" si="0"/>
        <v>14.366221290724756</v>
      </c>
      <c r="AD46">
        <f t="shared" si="1"/>
        <v>1115.9393935019939</v>
      </c>
      <c r="AE46">
        <f>'IDT-1'!C46</f>
        <v>0</v>
      </c>
      <c r="AF46" s="26"/>
      <c r="AG46">
        <f t="shared" si="2"/>
        <v>1115.9393935019939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7.4816752343513748</v>
      </c>
      <c r="F47">
        <f>GT_Spot!Q47</f>
        <v>0</v>
      </c>
      <c r="G47">
        <f>PPCL_NG!Q47</f>
        <v>9.9600000000000009</v>
      </c>
      <c r="H47">
        <f>PPCL_Spot!Q47</f>
        <v>28.608590709817246</v>
      </c>
      <c r="I47">
        <f>Bawana_NG!Q47</f>
        <v>49.92</v>
      </c>
      <c r="J47">
        <f>Bawana_RLNG!Q47</f>
        <v>0</v>
      </c>
      <c r="K47">
        <f>Bawana_Spot!Q47</f>
        <v>80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790.21326613555323</v>
      </c>
      <c r="P47" s="77">
        <v>68.329761415055543</v>
      </c>
      <c r="Q47" s="77">
        <v>17.188179999999999</v>
      </c>
      <c r="R47" s="80">
        <v>21.372070707070701</v>
      </c>
      <c r="S47" s="80">
        <v>0</v>
      </c>
      <c r="T47" s="78">
        <f>SUMPRODUCT(LTA!F47:AJ47,LTA!F$101:AJ$101,LTA!F$104:AJ$104)</f>
        <v>154.57999999999998</v>
      </c>
      <c r="U47" s="78">
        <f>SUMPRODUCT(LTA!F47:AJ47,LTA!F$102:AJ$102,LTA!F$104:AJ$104)</f>
        <v>126.75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-135</v>
      </c>
      <c r="AA47" s="117">
        <f>STOA!I47</f>
        <v>29.29</v>
      </c>
      <c r="AB47" s="117">
        <f>-STOA!O47</f>
        <v>0</v>
      </c>
      <c r="AC47">
        <f t="shared" si="0"/>
        <v>14.30725379430314</v>
      </c>
      <c r="AD47">
        <f t="shared" si="1"/>
        <v>1129.3862904075449</v>
      </c>
      <c r="AE47">
        <f>'IDT-1'!C47</f>
        <v>0</v>
      </c>
      <c r="AF47" s="26"/>
      <c r="AG47">
        <f t="shared" si="2"/>
        <v>1129.3862904075449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7.4816752343513748</v>
      </c>
      <c r="F48">
        <f>GT_Spot!Q48</f>
        <v>0</v>
      </c>
      <c r="G48">
        <f>PPCL_NG!Q48</f>
        <v>9.9600000000000009</v>
      </c>
      <c r="H48">
        <f>PPCL_Spot!Q48</f>
        <v>28.608590709817246</v>
      </c>
      <c r="I48">
        <f>Bawana_NG!Q48</f>
        <v>49.92</v>
      </c>
      <c r="J48">
        <f>Bawana_RLNG!Q48</f>
        <v>0</v>
      </c>
      <c r="K48">
        <f>Bawana_Spot!Q48</f>
        <v>80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790.75367917367316</v>
      </c>
      <c r="P48" s="77">
        <v>68.329761415055543</v>
      </c>
      <c r="Q48" s="77">
        <v>17.188179999999999</v>
      </c>
      <c r="R48" s="80">
        <v>21.372070707070701</v>
      </c>
      <c r="S48" s="80">
        <v>0</v>
      </c>
      <c r="T48" s="78">
        <f>SUMPRODUCT(LTA!F48:AJ48,LTA!F$101:AJ$101,LTA!F$104:AJ$104)</f>
        <v>155.39999999999998</v>
      </c>
      <c r="U48" s="78">
        <f>SUMPRODUCT(LTA!F48:AJ48,LTA!F$102:AJ$102,LTA!F$104:AJ$104)</f>
        <v>127.08000000000001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-120</v>
      </c>
      <c r="AA48" s="117">
        <f>STOA!I48</f>
        <v>29.59</v>
      </c>
      <c r="AB48" s="117">
        <f>-STOA!O48</f>
        <v>0</v>
      </c>
      <c r="AC48">
        <f t="shared" si="0"/>
        <v>14.191597516205665</v>
      </c>
      <c r="AD48">
        <f t="shared" si="1"/>
        <v>1146.4923597237621</v>
      </c>
      <c r="AE48">
        <f>'IDT-1'!C48</f>
        <v>0</v>
      </c>
      <c r="AF48" s="26"/>
      <c r="AG48">
        <f t="shared" si="2"/>
        <v>1146.4923597237621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7.4816752343513748</v>
      </c>
      <c r="F49">
        <f>GT_Spot!Q49</f>
        <v>0</v>
      </c>
      <c r="G49">
        <f>PPCL_NG!Q49</f>
        <v>9.9600000000000009</v>
      </c>
      <c r="H49">
        <f>PPCL_Spot!Q49</f>
        <v>28.608590709817246</v>
      </c>
      <c r="I49">
        <f>Bawana_NG!Q49</f>
        <v>49.92</v>
      </c>
      <c r="J49">
        <f>Bawana_RLNG!Q49</f>
        <v>0</v>
      </c>
      <c r="K49">
        <f>Bawana_Spot!Q49</f>
        <v>80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785.57272199099668</v>
      </c>
      <c r="P49" s="77">
        <v>68.329761415055543</v>
      </c>
      <c r="Q49" s="77">
        <v>17.188179999999999</v>
      </c>
      <c r="R49" s="80">
        <v>21.372070707070701</v>
      </c>
      <c r="S49" s="80">
        <v>0</v>
      </c>
      <c r="T49" s="78">
        <f>SUMPRODUCT(LTA!F49:AJ49,LTA!F$101:AJ$101,LTA!F$104:AJ$104)</f>
        <v>157.10000000000002</v>
      </c>
      <c r="U49" s="78">
        <f>SUMPRODUCT(LTA!F49:AJ49,LTA!F$102:AJ$102,LTA!F$104:AJ$104)</f>
        <v>127.38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-105</v>
      </c>
      <c r="AA49" s="117">
        <f>STOA!I49</f>
        <v>30.189999999999998</v>
      </c>
      <c r="AB49" s="117">
        <f>-STOA!O49</f>
        <v>0</v>
      </c>
      <c r="AC49">
        <f t="shared" si="0"/>
        <v>14.213275730609093</v>
      </c>
      <c r="AD49">
        <f t="shared" si="1"/>
        <v>1138.8897243266829</v>
      </c>
      <c r="AE49">
        <f>'IDT-1'!C49</f>
        <v>0</v>
      </c>
      <c r="AF49" s="26"/>
      <c r="AG49">
        <f t="shared" si="2"/>
        <v>1138.8897243266829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-125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7.4816752343513748</v>
      </c>
      <c r="F50">
        <f>GT_Spot!Q50</f>
        <v>0</v>
      </c>
      <c r="G50">
        <f>PPCL_NG!Q50</f>
        <v>9.9600000000000009</v>
      </c>
      <c r="H50">
        <f>PPCL_Spot!Q50</f>
        <v>28.54</v>
      </c>
      <c r="I50">
        <f>Bawana_NG!Q50</f>
        <v>49.92</v>
      </c>
      <c r="J50">
        <f>Bawana_RLNG!Q50</f>
        <v>0</v>
      </c>
      <c r="K50">
        <f>Bawana_Spot!Q50</f>
        <v>80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782.98189471328942</v>
      </c>
      <c r="P50" s="77">
        <v>68.329761415055543</v>
      </c>
      <c r="Q50" s="77">
        <v>17.188179999999999</v>
      </c>
      <c r="R50" s="80">
        <v>21.372070707070701</v>
      </c>
      <c r="S50" s="80">
        <v>0</v>
      </c>
      <c r="T50" s="78">
        <f>SUMPRODUCT(LTA!F50:AJ50,LTA!F$101:AJ$101,LTA!F$104:AJ$104)</f>
        <v>157.06</v>
      </c>
      <c r="U50" s="78">
        <f>SUMPRODUCT(LTA!F50:AJ50,LTA!F$102:AJ$102,LTA!F$104:AJ$104)</f>
        <v>127.74000000000001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-95</v>
      </c>
      <c r="AA50" s="117">
        <f>STOA!I50</f>
        <v>30.189999999999998</v>
      </c>
      <c r="AB50" s="117">
        <f>-STOA!O50</f>
        <v>0</v>
      </c>
      <c r="AC50">
        <f t="shared" si="0"/>
        <v>14.041760684441554</v>
      </c>
      <c r="AD50">
        <f t="shared" si="1"/>
        <v>1153.7218213853257</v>
      </c>
      <c r="AE50">
        <f>'IDT-1'!C50</f>
        <v>0</v>
      </c>
      <c r="AF50" s="26"/>
      <c r="AG50">
        <f t="shared" si="2"/>
        <v>1153.7218213853257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-118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7.4816752343513748</v>
      </c>
      <c r="F51">
        <f>GT_Spot!Q51</f>
        <v>0</v>
      </c>
      <c r="G51">
        <f>PPCL_NG!Q51</f>
        <v>9.9600000000000009</v>
      </c>
      <c r="H51">
        <f>PPCL_Spot!Q51</f>
        <v>28.54</v>
      </c>
      <c r="I51">
        <f>Bawana_NG!Q51</f>
        <v>49.92</v>
      </c>
      <c r="J51">
        <f>Bawana_RLNG!Q51</f>
        <v>0</v>
      </c>
      <c r="K51">
        <f>Bawana_Spot!Q51</f>
        <v>80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753.31290381588667</v>
      </c>
      <c r="P51" s="77">
        <v>68.329761415055543</v>
      </c>
      <c r="Q51" s="77">
        <v>17.188179999999999</v>
      </c>
      <c r="R51" s="80">
        <v>21.372070707070701</v>
      </c>
      <c r="S51" s="80">
        <v>0</v>
      </c>
      <c r="T51" s="78">
        <f>SUMPRODUCT(LTA!F51:AJ51,LTA!F$101:AJ$101,LTA!F$104:AJ$104)</f>
        <v>157.56</v>
      </c>
      <c r="U51" s="78">
        <f>SUMPRODUCT(LTA!F51:AJ51,LTA!F$102:AJ$102,LTA!F$104:AJ$104)</f>
        <v>128.07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-80</v>
      </c>
      <c r="AA51" s="117">
        <f>STOA!I51</f>
        <v>30.189999999999998</v>
      </c>
      <c r="AB51" s="117">
        <f>-STOA!O51</f>
        <v>0</v>
      </c>
      <c r="AC51">
        <f t="shared" si="0"/>
        <v>13.69031816180026</v>
      </c>
      <c r="AD51">
        <f t="shared" si="1"/>
        <v>1136.234273010564</v>
      </c>
      <c r="AE51">
        <f>'IDT-1'!C51</f>
        <v>0</v>
      </c>
      <c r="AF51" s="26"/>
      <c r="AG51">
        <f t="shared" si="2"/>
        <v>1136.234273010564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7.4816752343513748</v>
      </c>
      <c r="F52">
        <f>GT_Spot!Q52</f>
        <v>0</v>
      </c>
      <c r="G52">
        <f>PPCL_NG!Q52</f>
        <v>9.9600000000000009</v>
      </c>
      <c r="H52">
        <f>PPCL_Spot!Q52</f>
        <v>28.54</v>
      </c>
      <c r="I52">
        <f>Bawana_NG!Q52</f>
        <v>49.92</v>
      </c>
      <c r="J52">
        <f>Bawana_RLNG!Q52</f>
        <v>0</v>
      </c>
      <c r="K52">
        <f>Bawana_Spot!Q52</f>
        <v>80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753.33584509896741</v>
      </c>
      <c r="P52" s="77">
        <v>68.329761415055543</v>
      </c>
      <c r="Q52" s="77">
        <v>17.188179999999999</v>
      </c>
      <c r="R52" s="80">
        <v>21.372070707070701</v>
      </c>
      <c r="S52" s="80">
        <v>0</v>
      </c>
      <c r="T52" s="78">
        <f>SUMPRODUCT(LTA!F52:AJ52,LTA!F$101:AJ$101,LTA!F$104:AJ$104)</f>
        <v>156.82</v>
      </c>
      <c r="U52" s="78">
        <f>SUMPRODUCT(LTA!F52:AJ52,LTA!F$102:AJ$102,LTA!F$104:AJ$104)</f>
        <v>128.13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-65</v>
      </c>
      <c r="AA52" s="117">
        <f>STOA!I52</f>
        <v>30.189999999999998</v>
      </c>
      <c r="AB52" s="117">
        <f>-STOA!O52</f>
        <v>0</v>
      </c>
      <c r="AC52">
        <f t="shared" si="0"/>
        <v>13.17848277632624</v>
      </c>
      <c r="AD52">
        <f t="shared" si="1"/>
        <v>1193.0890496791189</v>
      </c>
      <c r="AE52">
        <f>'IDT-1'!C52</f>
        <v>0</v>
      </c>
      <c r="AF52" s="26"/>
      <c r="AG52">
        <f t="shared" si="2"/>
        <v>1193.0890496791189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7.4816752343513748</v>
      </c>
      <c r="F53">
        <f>GT_Spot!Q53</f>
        <v>0</v>
      </c>
      <c r="G53">
        <f>PPCL_NG!Q53</f>
        <v>9.9600000000000009</v>
      </c>
      <c r="H53">
        <f>PPCL_Spot!Q53</f>
        <v>28.54</v>
      </c>
      <c r="I53">
        <f>Bawana_NG!Q53</f>
        <v>49.92</v>
      </c>
      <c r="J53">
        <f>Bawana_RLNG!Q53</f>
        <v>0</v>
      </c>
      <c r="K53">
        <f>Bawana_Spot!Q53</f>
        <v>80.000000000000014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753.34624030296743</v>
      </c>
      <c r="P53" s="77">
        <v>68.329761415055543</v>
      </c>
      <c r="Q53" s="77">
        <v>17.188179999999999</v>
      </c>
      <c r="R53" s="80">
        <v>21.372070707070701</v>
      </c>
      <c r="S53" s="80">
        <v>0</v>
      </c>
      <c r="T53" s="78">
        <f>SUMPRODUCT(LTA!F53:AJ53,LTA!F$101:AJ$101,LTA!F$104:AJ$104)</f>
        <v>156.36000000000001</v>
      </c>
      <c r="U53" s="78">
        <f>SUMPRODUCT(LTA!F53:AJ53,LTA!F$102:AJ$102,LTA!F$104:AJ$104)</f>
        <v>128.05000000000001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-55</v>
      </c>
      <c r="AA53" s="117">
        <f>STOA!I53</f>
        <v>30.189999999999998</v>
      </c>
      <c r="AB53" s="117">
        <f>-STOA!O53</f>
        <v>0</v>
      </c>
      <c r="AC53">
        <f t="shared" si="0"/>
        <v>13.129431616510463</v>
      </c>
      <c r="AD53">
        <f t="shared" si="1"/>
        <v>1197.6084960429346</v>
      </c>
      <c r="AE53">
        <f>'IDT-1'!C53</f>
        <v>0</v>
      </c>
      <c r="AF53" s="26"/>
      <c r="AG53">
        <f t="shared" si="2"/>
        <v>1197.6084960429346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7.4816752343513748</v>
      </c>
      <c r="F54">
        <f>GT_Spot!Q54</f>
        <v>0</v>
      </c>
      <c r="G54">
        <f>PPCL_NG!Q54</f>
        <v>9.9600000000000009</v>
      </c>
      <c r="H54">
        <f>PPCL_Spot!Q54</f>
        <v>28.54</v>
      </c>
      <c r="I54">
        <f>Bawana_NG!Q54</f>
        <v>49.92</v>
      </c>
      <c r="J54">
        <f>Bawana_RLNG!Q54</f>
        <v>0</v>
      </c>
      <c r="K54">
        <f>Bawana_Spot!Q54</f>
        <v>80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753.3281928409674</v>
      </c>
      <c r="P54" s="77">
        <v>68.329761415055543</v>
      </c>
      <c r="Q54" s="77">
        <v>17.188179999999999</v>
      </c>
      <c r="R54" s="80">
        <v>21.372070707070701</v>
      </c>
      <c r="S54" s="80">
        <v>0</v>
      </c>
      <c r="T54" s="78">
        <f>SUMPRODUCT(LTA!F54:AJ54,LTA!F$101:AJ$101,LTA!F$104:AJ$104)</f>
        <v>156.91</v>
      </c>
      <c r="U54" s="78">
        <f>SUMPRODUCT(LTA!F54:AJ54,LTA!F$102:AJ$102,LTA!F$104:AJ$104)</f>
        <v>128.13999999999999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-55</v>
      </c>
      <c r="AA54" s="117">
        <f>STOA!I54</f>
        <v>30.189999999999998</v>
      </c>
      <c r="AB54" s="117">
        <f>-STOA!O54</f>
        <v>0</v>
      </c>
      <c r="AC54">
        <f t="shared" si="0"/>
        <v>13.046123523622912</v>
      </c>
      <c r="AD54">
        <f t="shared" si="1"/>
        <v>1208.3137566738224</v>
      </c>
      <c r="AE54">
        <f>'IDT-1'!C54</f>
        <v>0</v>
      </c>
      <c r="AF54" s="26"/>
      <c r="AG54">
        <f t="shared" si="2"/>
        <v>1208.3137566738224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-75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7.4816752343513748</v>
      </c>
      <c r="F55">
        <f>GT_Spot!Q55</f>
        <v>0</v>
      </c>
      <c r="G55">
        <f>PPCL_NG!Q55</f>
        <v>9.9600000000000009</v>
      </c>
      <c r="H55">
        <f>PPCL_Spot!Q55</f>
        <v>28.54</v>
      </c>
      <c r="I55">
        <f>Bawana_NG!Q55</f>
        <v>49.92</v>
      </c>
      <c r="J55">
        <f>Bawana_RLNG!Q55</f>
        <v>0</v>
      </c>
      <c r="K55">
        <f>Bawana_Spot!Q55</f>
        <v>80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746.49142173589507</v>
      </c>
      <c r="P55" s="77">
        <v>68.329761415055543</v>
      </c>
      <c r="Q55" s="77">
        <v>17.188179999999999</v>
      </c>
      <c r="R55" s="80">
        <v>21.372070707070701</v>
      </c>
      <c r="S55" s="80">
        <v>0</v>
      </c>
      <c r="T55" s="78">
        <f>SUMPRODUCT(LTA!F55:AJ55,LTA!F$101:AJ$101,LTA!F$104:AJ$104)</f>
        <v>151.01999999999998</v>
      </c>
      <c r="U55" s="78">
        <f>SUMPRODUCT(LTA!F55:AJ55,LTA!F$102:AJ$102,LTA!F$104:AJ$104)</f>
        <v>128.09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-50</v>
      </c>
      <c r="AA55" s="117">
        <f>STOA!I55</f>
        <v>30.189999999999998</v>
      </c>
      <c r="AB55" s="117">
        <f>-STOA!O55</f>
        <v>0</v>
      </c>
      <c r="AC55">
        <f t="shared" si="0"/>
        <v>13.46637558922999</v>
      </c>
      <c r="AD55">
        <f t="shared" si="1"/>
        <v>1135.1167335031428</v>
      </c>
      <c r="AE55">
        <f>'IDT-1'!C55</f>
        <v>0</v>
      </c>
      <c r="AF55" s="26"/>
      <c r="AG55">
        <f t="shared" si="2"/>
        <v>1135.1167335031428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7.4816752343513748</v>
      </c>
      <c r="F56">
        <f>GT_Spot!Q56</f>
        <v>0</v>
      </c>
      <c r="G56">
        <f>PPCL_NG!Q56</f>
        <v>9.9600000000000009</v>
      </c>
      <c r="H56">
        <f>PPCL_Spot!Q56</f>
        <v>28.54</v>
      </c>
      <c r="I56">
        <f>Bawana_NG!Q56</f>
        <v>49.92</v>
      </c>
      <c r="J56">
        <f>Bawana_RLNG!Q56</f>
        <v>0</v>
      </c>
      <c r="K56">
        <f>Bawana_Spot!Q56</f>
        <v>80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749.95018429304832</v>
      </c>
      <c r="P56" s="77">
        <v>68.329761415055543</v>
      </c>
      <c r="Q56" s="77">
        <v>17.188179999999999</v>
      </c>
      <c r="R56" s="80">
        <v>21.372070707070701</v>
      </c>
      <c r="S56" s="80">
        <v>0</v>
      </c>
      <c r="T56" s="78">
        <f>SUMPRODUCT(LTA!F56:AJ56,LTA!F$101:AJ$101,LTA!F$104:AJ$104)</f>
        <v>149.38999999999999</v>
      </c>
      <c r="U56" s="78">
        <f>SUMPRODUCT(LTA!F56:AJ56,LTA!F$102:AJ$102,LTA!F$104:AJ$104)</f>
        <v>128.23000000000002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-40</v>
      </c>
      <c r="AA56" s="117">
        <f>STOA!I56</f>
        <v>30.189999999999998</v>
      </c>
      <c r="AB56" s="117">
        <f>-STOA!O56</f>
        <v>0</v>
      </c>
      <c r="AC56">
        <f t="shared" si="0"/>
        <v>13.261747511678058</v>
      </c>
      <c r="AD56">
        <f t="shared" si="1"/>
        <v>1162.2901241378481</v>
      </c>
      <c r="AE56">
        <f>'IDT-1'!C56</f>
        <v>0</v>
      </c>
      <c r="AF56" s="26"/>
      <c r="AG56">
        <f t="shared" si="2"/>
        <v>1162.2901241378481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7.4816752343513748</v>
      </c>
      <c r="F57">
        <f>GT_Spot!Q57</f>
        <v>0</v>
      </c>
      <c r="G57">
        <f>PPCL_NG!Q57</f>
        <v>9.9600000000000009</v>
      </c>
      <c r="H57">
        <f>PPCL_Spot!Q57</f>
        <v>28.54</v>
      </c>
      <c r="I57">
        <f>Bawana_NG!Q57</f>
        <v>49.92</v>
      </c>
      <c r="J57">
        <f>Bawana_RLNG!Q57</f>
        <v>0</v>
      </c>
      <c r="K57">
        <f>Bawana_Spot!Q57</f>
        <v>80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755.94758963938398</v>
      </c>
      <c r="P57" s="77">
        <v>68.329761415055543</v>
      </c>
      <c r="Q57" s="77">
        <v>17.188179999999999</v>
      </c>
      <c r="R57" s="80">
        <v>21.372070707070701</v>
      </c>
      <c r="S57" s="80">
        <v>0</v>
      </c>
      <c r="T57" s="78">
        <f>SUMPRODUCT(LTA!F57:AJ57,LTA!F$101:AJ$101,LTA!F$104:AJ$104)</f>
        <v>149.63</v>
      </c>
      <c r="U57" s="78">
        <f>SUMPRODUCT(LTA!F57:AJ57,LTA!F$102:AJ$102,LTA!F$104:AJ$104)</f>
        <v>128.17000000000002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-40</v>
      </c>
      <c r="AA57" s="117">
        <f>STOA!I57</f>
        <v>30.189999999999998</v>
      </c>
      <c r="AB57" s="117">
        <f>-STOA!O57</f>
        <v>0</v>
      </c>
      <c r="AC57">
        <f t="shared" si="0"/>
        <v>13.049764853059953</v>
      </c>
      <c r="AD57">
        <f t="shared" si="1"/>
        <v>1198.6795121428017</v>
      </c>
      <c r="AE57">
        <f>'IDT-1'!C57</f>
        <v>0</v>
      </c>
      <c r="AF57" s="26"/>
      <c r="AG57">
        <f t="shared" si="2"/>
        <v>1198.6795121428017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7.4816752343513748</v>
      </c>
      <c r="F58">
        <f>GT_Spot!Q58</f>
        <v>0</v>
      </c>
      <c r="G58">
        <f>PPCL_NG!Q58</f>
        <v>9.9600000000000009</v>
      </c>
      <c r="H58">
        <f>PPCL_Spot!Q58</f>
        <v>28.608590709817246</v>
      </c>
      <c r="I58">
        <f>Bawana_NG!Q58</f>
        <v>49.92</v>
      </c>
      <c r="J58">
        <f>Bawana_RLNG!Q58</f>
        <v>0</v>
      </c>
      <c r="K58">
        <f>Bawana_Spot!Q58</f>
        <v>80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758.48200925938397</v>
      </c>
      <c r="P58" s="77">
        <v>68.329761415055543</v>
      </c>
      <c r="Q58" s="77">
        <v>17.188179999999999</v>
      </c>
      <c r="R58" s="80">
        <v>21.372070707070701</v>
      </c>
      <c r="S58" s="80">
        <v>0</v>
      </c>
      <c r="T58" s="78">
        <f>SUMPRODUCT(LTA!F58:AJ58,LTA!F$101:AJ$101,LTA!F$104:AJ$104)</f>
        <v>149.09</v>
      </c>
      <c r="U58" s="78">
        <f>SUMPRODUCT(LTA!F58:AJ58,LTA!F$102:AJ$102,LTA!F$104:AJ$104)</f>
        <v>128.19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</v>
      </c>
      <c r="AA58" s="117">
        <f>STOA!I58</f>
        <v>29.59</v>
      </c>
      <c r="AB58" s="117">
        <f>-STOA!O58</f>
        <v>0</v>
      </c>
      <c r="AC58">
        <f t="shared" si="0"/>
        <v>12.885252793518434</v>
      </c>
      <c r="AD58">
        <f t="shared" si="1"/>
        <v>1220.3270345321603</v>
      </c>
      <c r="AE58">
        <f>'IDT-1'!C58</f>
        <v>0</v>
      </c>
      <c r="AF58" s="26"/>
      <c r="AG58">
        <f t="shared" si="2"/>
        <v>1220.3270345321603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-95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7.4816752343513748</v>
      </c>
      <c r="F59">
        <f>GT_Spot!Q59</f>
        <v>0</v>
      </c>
      <c r="G59">
        <f>PPCL_NG!Q59</f>
        <v>9.9600000000000009</v>
      </c>
      <c r="H59">
        <f>PPCL_Spot!Q59</f>
        <v>28.54</v>
      </c>
      <c r="I59">
        <f>Bawana_NG!Q59</f>
        <v>49.92</v>
      </c>
      <c r="J59">
        <f>Bawana_RLNG!Q59</f>
        <v>0</v>
      </c>
      <c r="K59">
        <f>Bawana_Spot!Q59</f>
        <v>80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806.9867155081331</v>
      </c>
      <c r="P59" s="77">
        <v>68.329761415055543</v>
      </c>
      <c r="Q59" s="77">
        <v>17.188179999999999</v>
      </c>
      <c r="R59" s="80">
        <v>21.372070707070701</v>
      </c>
      <c r="S59" s="80">
        <v>0</v>
      </c>
      <c r="T59" s="78">
        <f>SUMPRODUCT(LTA!F59:AJ59,LTA!F$101:AJ$101,LTA!F$104:AJ$104)</f>
        <v>147.85999999999999</v>
      </c>
      <c r="U59" s="78">
        <f>SUMPRODUCT(LTA!F59:AJ59,LTA!F$102:AJ$102,LTA!F$104:AJ$104)</f>
        <v>128.19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29.59</v>
      </c>
      <c r="AB59" s="117">
        <f>-STOA!O59</f>
        <v>0</v>
      </c>
      <c r="AC59">
        <f t="shared" si="0"/>
        <v>13.40720414052738</v>
      </c>
      <c r="AD59">
        <f t="shared" si="1"/>
        <v>1255.0111987240832</v>
      </c>
      <c r="AE59">
        <f>'IDT-1'!C59</f>
        <v>0</v>
      </c>
      <c r="AF59" s="26"/>
      <c r="AG59">
        <f t="shared" si="2"/>
        <v>1255.0111987240832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-127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7.4816752343513748</v>
      </c>
      <c r="F60">
        <f>GT_Spot!Q60</f>
        <v>0</v>
      </c>
      <c r="G60">
        <f>PPCL_NG!Q60</f>
        <v>9.9600000000000009</v>
      </c>
      <c r="H60">
        <f>PPCL_Spot!Q60</f>
        <v>28.54</v>
      </c>
      <c r="I60">
        <f>Bawana_NG!Q60</f>
        <v>49.92</v>
      </c>
      <c r="J60">
        <f>Bawana_RLNG!Q60</f>
        <v>0</v>
      </c>
      <c r="K60">
        <f>Bawana_Spot!Q60</f>
        <v>80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807.36947395013317</v>
      </c>
      <c r="P60" s="77">
        <v>68.329761415055543</v>
      </c>
      <c r="Q60" s="77">
        <v>17.188179999999999</v>
      </c>
      <c r="R60" s="80">
        <v>21.372070707070701</v>
      </c>
      <c r="S60" s="80">
        <v>0</v>
      </c>
      <c r="T60" s="78">
        <f>SUMPRODUCT(LTA!F60:AJ60,LTA!F$101:AJ$101,LTA!F$104:AJ$104)</f>
        <v>154.26999999999998</v>
      </c>
      <c r="U60" s="78">
        <f>SUMPRODUCT(LTA!F60:AJ60,LTA!F$102:AJ$102,LTA!F$104:AJ$104)</f>
        <v>128.12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29.59</v>
      </c>
      <c r="AB60" s="117">
        <f>-STOA!O60</f>
        <v>0</v>
      </c>
      <c r="AC60">
        <f t="shared" si="0"/>
        <v>13.359826884550639</v>
      </c>
      <c r="AD60">
        <f t="shared" si="1"/>
        <v>1273.7813344220604</v>
      </c>
      <c r="AE60">
        <f>'IDT-1'!C60</f>
        <v>0</v>
      </c>
      <c r="AF60" s="26"/>
      <c r="AG60">
        <f t="shared" si="2"/>
        <v>1273.7813344220604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-115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7.4816752343513748</v>
      </c>
      <c r="F61">
        <f>GT_Spot!Q61</f>
        <v>0</v>
      </c>
      <c r="G61">
        <f>PPCL_NG!Q61</f>
        <v>9.9600000000000009</v>
      </c>
      <c r="H61">
        <f>PPCL_Spot!Q61</f>
        <v>28.54</v>
      </c>
      <c r="I61">
        <f>Bawana_NG!Q61</f>
        <v>49.92</v>
      </c>
      <c r="J61">
        <f>Bawana_RLNG!Q61</f>
        <v>0</v>
      </c>
      <c r="K61">
        <f>Bawana_Spot!Q61</f>
        <v>80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807.22316989657554</v>
      </c>
      <c r="P61" s="77">
        <v>68.329761415055543</v>
      </c>
      <c r="Q61" s="77">
        <v>17.188179999999999</v>
      </c>
      <c r="R61" s="80">
        <v>21.372070707070701</v>
      </c>
      <c r="S61" s="80">
        <v>0</v>
      </c>
      <c r="T61" s="78">
        <f>SUMPRODUCT(LTA!F61:AJ61,LTA!F$101:AJ$101,LTA!F$104:AJ$104)</f>
        <v>149.19</v>
      </c>
      <c r="U61" s="78">
        <f>SUMPRODUCT(LTA!F61:AJ61,LTA!F$102:AJ$102,LTA!F$104:AJ$104)</f>
        <v>128.1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29.59</v>
      </c>
      <c r="AB61" s="117">
        <f>-STOA!O61</f>
        <v>0</v>
      </c>
      <c r="AC61">
        <f t="shared" si="0"/>
        <v>12.91414367038054</v>
      </c>
      <c r="AD61">
        <f t="shared" si="1"/>
        <v>1313.9807135826725</v>
      </c>
      <c r="AE61">
        <f>'IDT-1'!C61</f>
        <v>0</v>
      </c>
      <c r="AF61" s="26"/>
      <c r="AG61">
        <f t="shared" si="2"/>
        <v>1313.9807135826725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7.4816752343513748</v>
      </c>
      <c r="F62">
        <f>GT_Spot!Q62</f>
        <v>0</v>
      </c>
      <c r="G62">
        <f>PPCL_NG!Q62</f>
        <v>9.9600000000000009</v>
      </c>
      <c r="H62">
        <f>PPCL_Spot!Q62</f>
        <v>28.608590709817246</v>
      </c>
      <c r="I62">
        <f>Bawana_NG!Q62</f>
        <v>49.92</v>
      </c>
      <c r="J62">
        <f>Bawana_RLNG!Q62</f>
        <v>0</v>
      </c>
      <c r="K62">
        <f>Bawana_Spot!Q62</f>
        <v>80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807.22418056257561</v>
      </c>
      <c r="P62" s="77">
        <v>68.329761415055543</v>
      </c>
      <c r="Q62" s="77">
        <v>17.188179999999999</v>
      </c>
      <c r="R62" s="80">
        <v>21.372070707070701</v>
      </c>
      <c r="S62" s="80">
        <v>0</v>
      </c>
      <c r="T62" s="78">
        <f>SUMPRODUCT(LTA!F62:AJ62,LTA!F$101:AJ$101,LTA!F$104:AJ$104)</f>
        <v>146.79</v>
      </c>
      <c r="U62" s="78">
        <f>SUMPRODUCT(LTA!F62:AJ62,LTA!F$102:AJ$102,LTA!F$104:AJ$104)</f>
        <v>128.13999999999999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28.990000000000002</v>
      </c>
      <c r="AB62" s="117">
        <f>-STOA!O62</f>
        <v>0</v>
      </c>
      <c r="AC62">
        <f t="shared" si="0"/>
        <v>13.066270712931642</v>
      </c>
      <c r="AD62">
        <f t="shared" si="1"/>
        <v>1290.9381879159391</v>
      </c>
      <c r="AE62">
        <f>'IDT-1'!C62</f>
        <v>0</v>
      </c>
      <c r="AF62" s="26"/>
      <c r="AG62">
        <f t="shared" si="2"/>
        <v>1290.9381879159391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-90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7.4816752343513748</v>
      </c>
      <c r="F63">
        <f>GT_Spot!Q63</f>
        <v>0</v>
      </c>
      <c r="G63">
        <f>PPCL_NG!Q63</f>
        <v>9.9600000000000009</v>
      </c>
      <c r="H63">
        <f>PPCL_Spot!Q63</f>
        <v>28.54</v>
      </c>
      <c r="I63">
        <f>Bawana_NG!Q63</f>
        <v>49.92</v>
      </c>
      <c r="J63">
        <f>Bawana_RLNG!Q63</f>
        <v>0</v>
      </c>
      <c r="K63">
        <f>Bawana_Spot!Q63</f>
        <v>80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810.9366684687368</v>
      </c>
      <c r="P63" s="77">
        <v>68.329761415055543</v>
      </c>
      <c r="Q63" s="77">
        <v>17.188179999999999</v>
      </c>
      <c r="R63" s="80">
        <v>21.372070707070701</v>
      </c>
      <c r="S63" s="80">
        <v>0</v>
      </c>
      <c r="T63" s="78">
        <f>SUMPRODUCT(LTA!F63:AJ63,LTA!F$101:AJ$101,LTA!F$104:AJ$104)</f>
        <v>140.9</v>
      </c>
      <c r="U63" s="78">
        <f>SUMPRODUCT(LTA!F63:AJ63,LTA!F$102:AJ$102,LTA!F$104:AJ$104)</f>
        <v>128.18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62.819999999999993</v>
      </c>
      <c r="AB63" s="117">
        <f>-STOA!O63</f>
        <v>0</v>
      </c>
      <c r="AC63">
        <f t="shared" si="0"/>
        <v>13.211389095426538</v>
      </c>
      <c r="AD63">
        <f t="shared" si="1"/>
        <v>1337.4169667297881</v>
      </c>
      <c r="AE63">
        <f>'IDT-1'!C63</f>
        <v>0</v>
      </c>
      <c r="AF63" s="26"/>
      <c r="AG63">
        <f t="shared" si="2"/>
        <v>1337.4169667297881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7.4816752343513748</v>
      </c>
      <c r="F64">
        <f>GT_Spot!Q64</f>
        <v>0</v>
      </c>
      <c r="G64">
        <f>PPCL_NG!Q64</f>
        <v>9.9600000000000009</v>
      </c>
      <c r="H64">
        <f>PPCL_Spot!Q64</f>
        <v>28.54</v>
      </c>
      <c r="I64">
        <f>Bawana_NG!Q64</f>
        <v>49.92</v>
      </c>
      <c r="J64">
        <f>Bawana_RLNG!Q64</f>
        <v>0</v>
      </c>
      <c r="K64">
        <f>Bawana_Spot!Q64</f>
        <v>80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808.10281285430801</v>
      </c>
      <c r="P64" s="77">
        <v>68.329761415055543</v>
      </c>
      <c r="Q64" s="77">
        <v>17.188179999999999</v>
      </c>
      <c r="R64" s="80">
        <v>21.372070707070701</v>
      </c>
      <c r="S64" s="80">
        <v>0</v>
      </c>
      <c r="T64" s="78">
        <f>SUMPRODUCT(LTA!F64:AJ64,LTA!F$101:AJ$101,LTA!F$104:AJ$104)</f>
        <v>132.21</v>
      </c>
      <c r="U64" s="78">
        <f>SUMPRODUCT(LTA!F64:AJ64,LTA!F$102:AJ$102,LTA!F$104:AJ$104)</f>
        <v>128.19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61.319999999999993</v>
      </c>
      <c r="AB64" s="117">
        <f>-STOA!O64</f>
        <v>0</v>
      </c>
      <c r="AC64">
        <f t="shared" si="0"/>
        <v>13.008085890797611</v>
      </c>
      <c r="AD64">
        <f t="shared" si="1"/>
        <v>1334.6064143199881</v>
      </c>
      <c r="AE64">
        <f>'IDT-1'!C64</f>
        <v>0</v>
      </c>
      <c r="AF64" s="26"/>
      <c r="AG64">
        <f t="shared" si="2"/>
        <v>1334.6064143199881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7.4816752343513748</v>
      </c>
      <c r="F65">
        <f>GT_Spot!Q65</f>
        <v>0</v>
      </c>
      <c r="G65">
        <f>PPCL_NG!Q65</f>
        <v>9.9600000000000009</v>
      </c>
      <c r="H65">
        <f>PPCL_Spot!Q65</f>
        <v>28.54</v>
      </c>
      <c r="I65">
        <f>Bawana_NG!Q65</f>
        <v>49.92</v>
      </c>
      <c r="J65">
        <f>Bawana_RLNG!Q65</f>
        <v>0</v>
      </c>
      <c r="K65">
        <f>Bawana_Spot!Q65</f>
        <v>80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809.04334062853127</v>
      </c>
      <c r="P65" s="77">
        <v>68.329761415055543</v>
      </c>
      <c r="Q65" s="77">
        <v>17.188179999999999</v>
      </c>
      <c r="R65" s="80">
        <v>21.372070707070701</v>
      </c>
      <c r="S65" s="80">
        <v>0</v>
      </c>
      <c r="T65" s="78">
        <f>SUMPRODUCT(LTA!F65:AJ65,LTA!F$101:AJ$101,LTA!F$104:AJ$104)</f>
        <v>125.53</v>
      </c>
      <c r="U65" s="78">
        <f>SUMPRODUCT(LTA!F65:AJ65,LTA!F$102:AJ$102,LTA!F$104:AJ$104)</f>
        <v>128.17000000000002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61.019999999999996</v>
      </c>
      <c r="AB65" s="117">
        <f>-STOA!O65</f>
        <v>0</v>
      </c>
      <c r="AC65">
        <f t="shared" si="0"/>
        <v>12.768321857244674</v>
      </c>
      <c r="AD65">
        <f t="shared" si="1"/>
        <v>1349.7867061277643</v>
      </c>
      <c r="AE65">
        <f>'IDT-1'!C65</f>
        <v>0</v>
      </c>
      <c r="AF65" s="26"/>
      <c r="AG65">
        <f t="shared" si="2"/>
        <v>1349.7867061277643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-44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7.4816752343513748</v>
      </c>
      <c r="F66">
        <f>GT_Spot!Q66</f>
        <v>0</v>
      </c>
      <c r="G66">
        <f>PPCL_NG!Q66</f>
        <v>9.9600000000000009</v>
      </c>
      <c r="H66">
        <f>PPCL_Spot!Q66</f>
        <v>28.54</v>
      </c>
      <c r="I66">
        <f>Bawana_NG!Q66</f>
        <v>49.92</v>
      </c>
      <c r="J66">
        <f>Bawana_RLNG!Q66</f>
        <v>0</v>
      </c>
      <c r="K66">
        <f>Bawana_Spot!Q66</f>
        <v>80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809.04007032096649</v>
      </c>
      <c r="P66" s="77">
        <v>68.329761415055543</v>
      </c>
      <c r="Q66" s="77">
        <v>17.188179999999999</v>
      </c>
      <c r="R66" s="80">
        <v>21.372070707070701</v>
      </c>
      <c r="S66" s="80">
        <v>0</v>
      </c>
      <c r="T66" s="78">
        <f>SUMPRODUCT(LTA!F66:AJ66,LTA!F$101:AJ$101,LTA!F$104:AJ$104)</f>
        <v>116.66999999999999</v>
      </c>
      <c r="U66" s="78">
        <f>SUMPRODUCT(LTA!F66:AJ66,LTA!F$102:AJ$102,LTA!F$104:AJ$104)</f>
        <v>128.09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9.16</v>
      </c>
      <c r="Z66" s="75">
        <f>IEX!O66</f>
        <v>0</v>
      </c>
      <c r="AA66" s="117">
        <f>STOA!I66</f>
        <v>59.819999999999993</v>
      </c>
      <c r="AB66" s="117">
        <f>-STOA!O66</f>
        <v>0</v>
      </c>
      <c r="AC66">
        <f t="shared" si="0"/>
        <v>12.660240655616391</v>
      </c>
      <c r="AD66">
        <f t="shared" si="1"/>
        <v>1375.7815170218275</v>
      </c>
      <c r="AE66">
        <f>'IDT-1'!C66</f>
        <v>0</v>
      </c>
      <c r="AF66" s="26"/>
      <c r="AG66">
        <f t="shared" si="2"/>
        <v>1375.7815170218275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-25</v>
      </c>
      <c r="AM66" s="75">
        <f>RTM_PXI!I66</f>
        <v>0</v>
      </c>
      <c r="AN66" s="75">
        <f>RTM_PXI!O66</f>
        <v>0</v>
      </c>
      <c r="AO66" s="192">
        <f>GDAM_IEX!I66</f>
        <v>7.87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7.4816752343513748</v>
      </c>
      <c r="F67">
        <f>GT_Spot!Q67</f>
        <v>0</v>
      </c>
      <c r="G67">
        <f>PPCL_NG!Q67</f>
        <v>9.9600000000000009</v>
      </c>
      <c r="H67">
        <f>PPCL_Spot!Q67</f>
        <v>28.608590709817246</v>
      </c>
      <c r="I67">
        <f>Bawana_NG!Q67</f>
        <v>49.92</v>
      </c>
      <c r="J67">
        <f>Bawana_RLNG!Q67</f>
        <v>0</v>
      </c>
      <c r="K67">
        <f>Bawana_Spot!Q67</f>
        <v>80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811.21021093665263</v>
      </c>
      <c r="P67" s="77">
        <v>68.329761415055543</v>
      </c>
      <c r="Q67" s="77">
        <v>17.188179999999999</v>
      </c>
      <c r="R67" s="80">
        <v>21.372070707070701</v>
      </c>
      <c r="S67" s="80">
        <v>0</v>
      </c>
      <c r="T67" s="78">
        <f>SUMPRODUCT(LTA!F67:AJ67,LTA!F$101:AJ$101,LTA!F$104:AJ$104)</f>
        <v>105.3</v>
      </c>
      <c r="U67" s="78">
        <f>SUMPRODUCT(LTA!F67:AJ67,LTA!F$102:AJ$102,LTA!F$104:AJ$104)</f>
        <v>128.22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11.79</v>
      </c>
      <c r="Z67" s="75">
        <f>IEX!O67</f>
        <v>0</v>
      </c>
      <c r="AA67" s="117">
        <f>STOA!I67</f>
        <v>59.22</v>
      </c>
      <c r="AB67" s="117">
        <f>-STOA!O67</f>
        <v>0</v>
      </c>
      <c r="AC67">
        <f t="shared" si="0"/>
        <v>13.178455525179128</v>
      </c>
      <c r="AD67">
        <f t="shared" si="1"/>
        <v>1307.5920334777686</v>
      </c>
      <c r="AE67">
        <f>'IDT-1'!C67</f>
        <v>0</v>
      </c>
      <c r="AF67" s="26"/>
      <c r="AG67">
        <f t="shared" si="2"/>
        <v>1307.5920334777686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-88</v>
      </c>
      <c r="AM67" s="75">
        <f>RTM_PXI!I67</f>
        <v>0</v>
      </c>
      <c r="AN67" s="75">
        <f>RTM_PXI!O67</f>
        <v>0</v>
      </c>
      <c r="AO67" s="192">
        <f>GDAM_IEX!I67</f>
        <v>10.17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7.4816752343513748</v>
      </c>
      <c r="F68">
        <f>GT_Spot!Q68</f>
        <v>0</v>
      </c>
      <c r="G68">
        <f>PPCL_NG!Q68</f>
        <v>9.9600000000000009</v>
      </c>
      <c r="H68">
        <f>PPCL_Spot!Q68</f>
        <v>28.54</v>
      </c>
      <c r="I68">
        <f>Bawana_NG!Q68</f>
        <v>49.92</v>
      </c>
      <c r="J68">
        <f>Bawana_RLNG!Q68</f>
        <v>0</v>
      </c>
      <c r="K68">
        <f>Bawana_Spot!Q68</f>
        <v>80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811.20414694065266</v>
      </c>
      <c r="P68" s="77">
        <v>68.329761415055543</v>
      </c>
      <c r="Q68" s="77">
        <v>17.188179999999999</v>
      </c>
      <c r="R68" s="80">
        <v>21.372070707070701</v>
      </c>
      <c r="S68" s="80">
        <v>0</v>
      </c>
      <c r="T68" s="78">
        <f>SUMPRODUCT(LTA!F68:AJ68,LTA!F$101:AJ$101,LTA!F$104:AJ$104)</f>
        <v>94.32</v>
      </c>
      <c r="U68" s="78">
        <f>SUMPRODUCT(LTA!F68:AJ68,LTA!F$102:AJ$102,LTA!F$104:AJ$104)</f>
        <v>128.08000000000001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11.27</v>
      </c>
      <c r="Z68" s="75">
        <f>IEX!O68</f>
        <v>0</v>
      </c>
      <c r="AA68" s="117">
        <f>STOA!I68</f>
        <v>58.019999999999996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12.90262426836842</v>
      </c>
      <c r="AD68">
        <f t="shared" ref="AD68:AD98" si="4">SUM(B68:AB68,AI68:AR68)-AC68</f>
        <v>1312.6832100287618</v>
      </c>
      <c r="AE68">
        <f>'IDT-1'!C68</f>
        <v>0</v>
      </c>
      <c r="AF68" s="26"/>
      <c r="AG68">
        <f t="shared" ref="AG68:AG98" si="5">SUM(AD68:AF68)</f>
        <v>1312.6832100287618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-70</v>
      </c>
      <c r="AM68" s="75">
        <f>RTM_PXI!I68</f>
        <v>0</v>
      </c>
      <c r="AN68" s="75">
        <f>RTM_PXI!O68</f>
        <v>0</v>
      </c>
      <c r="AO68" s="192">
        <f>GDAM_IEX!I68</f>
        <v>9.9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7.4816752343513748</v>
      </c>
      <c r="F69">
        <f>GT_Spot!Q69</f>
        <v>0</v>
      </c>
      <c r="G69">
        <f>PPCL_NG!Q69</f>
        <v>9.9600000000000009</v>
      </c>
      <c r="H69">
        <f>PPCL_Spot!Q69</f>
        <v>28.54</v>
      </c>
      <c r="I69">
        <f>Bawana_NG!Q69</f>
        <v>49.92</v>
      </c>
      <c r="J69">
        <f>Bawana_RLNG!Q69</f>
        <v>0</v>
      </c>
      <c r="K69">
        <f>Bawana_Spot!Q69</f>
        <v>80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812.37953582865271</v>
      </c>
      <c r="P69" s="77">
        <v>68.329761415055543</v>
      </c>
      <c r="Q69" s="77">
        <v>17.188179999999999</v>
      </c>
      <c r="R69" s="80">
        <v>18.936</v>
      </c>
      <c r="S69" s="80">
        <v>0</v>
      </c>
      <c r="T69" s="78">
        <f>SUMPRODUCT(LTA!F69:AJ69,LTA!F$101:AJ$101,LTA!F$104:AJ$104)</f>
        <v>83.72</v>
      </c>
      <c r="U69" s="78">
        <f>SUMPRODUCT(LTA!F69:AJ69,LTA!F$102:AJ$102,LTA!F$104:AJ$104)</f>
        <v>128.15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12.76</v>
      </c>
      <c r="Z69" s="75">
        <f>IEX!O69</f>
        <v>0</v>
      </c>
      <c r="AA69" s="117">
        <f>STOA!I69</f>
        <v>57.419999999999995</v>
      </c>
      <c r="AB69" s="117">
        <f>-STOA!O69</f>
        <v>0</v>
      </c>
      <c r="AC69">
        <f t="shared" si="3"/>
        <v>12.846776905971577</v>
      </c>
      <c r="AD69">
        <f t="shared" si="4"/>
        <v>1296.3483755720883</v>
      </c>
      <c r="AE69">
        <f>'IDT-1'!C69</f>
        <v>0</v>
      </c>
      <c r="AF69" s="26"/>
      <c r="AG69">
        <f t="shared" si="5"/>
        <v>1296.3483755720883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-75</v>
      </c>
      <c r="AM69" s="75">
        <f>RTM_PXI!I69</f>
        <v>0</v>
      </c>
      <c r="AN69" s="75">
        <f>RTM_PXI!O69</f>
        <v>0</v>
      </c>
      <c r="AO69" s="192">
        <f>GDAM_IEX!I69</f>
        <v>9.41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7.4816752343513748</v>
      </c>
      <c r="F70">
        <f>GT_Spot!Q70</f>
        <v>0</v>
      </c>
      <c r="G70">
        <f>PPCL_NG!Q70</f>
        <v>9.9600000000000009</v>
      </c>
      <c r="H70">
        <f>PPCL_Spot!Q70</f>
        <v>28.54</v>
      </c>
      <c r="I70">
        <f>Bawana_NG!Q70</f>
        <v>49.92</v>
      </c>
      <c r="J70">
        <f>Bawana_RLNG!Q70</f>
        <v>0</v>
      </c>
      <c r="K70">
        <f>Bawana_Spot!Q70</f>
        <v>80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812.06627844582727</v>
      </c>
      <c r="P70" s="77">
        <v>68.329761415055543</v>
      </c>
      <c r="Q70" s="77">
        <v>17.188179999999999</v>
      </c>
      <c r="R70" s="80">
        <v>16.988737373737372</v>
      </c>
      <c r="S70" s="80">
        <v>0</v>
      </c>
      <c r="T70" s="78">
        <f>SUMPRODUCT(LTA!F70:AJ70,LTA!F$101:AJ$101,LTA!F$104:AJ$104)</f>
        <v>73.25</v>
      </c>
      <c r="U70" s="78">
        <f>SUMPRODUCT(LTA!F70:AJ70,LTA!F$102:AJ$102,LTA!F$104:AJ$104)</f>
        <v>128.07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7.39</v>
      </c>
      <c r="Z70" s="75">
        <f>IEX!O70</f>
        <v>0</v>
      </c>
      <c r="AA70" s="117">
        <f>STOA!I70</f>
        <v>56.519999999999996</v>
      </c>
      <c r="AB70" s="117">
        <f>-STOA!O70</f>
        <v>0</v>
      </c>
      <c r="AC70">
        <f t="shared" si="3"/>
        <v>12.594173692280625</v>
      </c>
      <c r="AD70">
        <f t="shared" si="4"/>
        <v>1277.940458776691</v>
      </c>
      <c r="AE70">
        <f>'IDT-1'!C70</f>
        <v>0</v>
      </c>
      <c r="AF70" s="26"/>
      <c r="AG70">
        <f t="shared" si="5"/>
        <v>1277.940458776691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-70</v>
      </c>
      <c r="AM70" s="75">
        <f>RTM_PXI!I70</f>
        <v>0</v>
      </c>
      <c r="AN70" s="75">
        <f>RTM_PXI!O70</f>
        <v>0</v>
      </c>
      <c r="AO70" s="192">
        <f>GDAM_IEX!I70</f>
        <v>4.83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7.4816752343513748</v>
      </c>
      <c r="F71">
        <f>GT_Spot!Q71</f>
        <v>0</v>
      </c>
      <c r="G71">
        <f>PPCL_NG!Q71</f>
        <v>9.9600000000000009</v>
      </c>
      <c r="H71">
        <f>PPCL_Spot!Q71</f>
        <v>28.54</v>
      </c>
      <c r="I71">
        <f>Bawana_NG!Q71</f>
        <v>49.92</v>
      </c>
      <c r="J71">
        <f>Bawana_RLNG!Q71</f>
        <v>0</v>
      </c>
      <c r="K71">
        <f>Bawana_Spot!Q71</f>
        <v>80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811.56607888462099</v>
      </c>
      <c r="P71" s="77">
        <v>68.329761415055543</v>
      </c>
      <c r="Q71" s="77">
        <v>17.188179999999999</v>
      </c>
      <c r="R71" s="80">
        <v>15.434646464646466</v>
      </c>
      <c r="S71" s="80">
        <v>0</v>
      </c>
      <c r="T71" s="78">
        <f>SUMPRODUCT(LTA!F71:AJ71,LTA!F$101:AJ$101,LTA!F$104:AJ$104)</f>
        <v>62.289999999999992</v>
      </c>
      <c r="U71" s="78">
        <f>SUMPRODUCT(LTA!F71:AJ71,LTA!F$102:AJ$102,LTA!F$104:AJ$104)</f>
        <v>128.13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55.319999999999993</v>
      </c>
      <c r="AB71" s="117">
        <f>-STOA!O71</f>
        <v>0</v>
      </c>
      <c r="AC71">
        <f t="shared" si="3"/>
        <v>12.317689298531031</v>
      </c>
      <c r="AD71">
        <f t="shared" si="4"/>
        <v>1256.8426527001434</v>
      </c>
      <c r="AE71">
        <f>'IDT-1'!C71</f>
        <v>0</v>
      </c>
      <c r="AF71" s="26"/>
      <c r="AG71">
        <f t="shared" si="5"/>
        <v>1256.8426527001434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7.4816752343513748</v>
      </c>
      <c r="F72">
        <f>GT_Spot!Q72</f>
        <v>0</v>
      </c>
      <c r="G72">
        <f>PPCL_NG!Q72</f>
        <v>9.9600000000000009</v>
      </c>
      <c r="H72">
        <f>PPCL_Spot!Q72</f>
        <v>28.608590709817246</v>
      </c>
      <c r="I72">
        <f>Bawana_NG!Q72</f>
        <v>49.92</v>
      </c>
      <c r="J72">
        <f>Bawana_RLNG!Q72</f>
        <v>0</v>
      </c>
      <c r="K72">
        <f>Bawana_Spot!Q72</f>
        <v>80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812.96124729062103</v>
      </c>
      <c r="P72" s="77">
        <v>68.329761415055543</v>
      </c>
      <c r="Q72" s="77">
        <v>17.188179999999999</v>
      </c>
      <c r="R72" s="80">
        <v>14.587202020202021</v>
      </c>
      <c r="S72" s="80">
        <v>0</v>
      </c>
      <c r="T72" s="78">
        <f>SUMPRODUCT(LTA!F72:AJ72,LTA!F$101:AJ$101,LTA!F$104:AJ$104)</f>
        <v>52.08</v>
      </c>
      <c r="U72" s="78">
        <f>SUMPRODUCT(LTA!F72:AJ72,LTA!F$102:AJ$102,LTA!F$104:AJ$104)</f>
        <v>128.15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54.12</v>
      </c>
      <c r="AB72" s="117">
        <f>-STOA!O72</f>
        <v>0</v>
      </c>
      <c r="AC72">
        <f t="shared" si="3"/>
        <v>12.285027760294481</v>
      </c>
      <c r="AD72">
        <f t="shared" si="4"/>
        <v>1239.1016289097529</v>
      </c>
      <c r="AE72">
        <f>'IDT-1'!C72</f>
        <v>0</v>
      </c>
      <c r="AF72" s="26"/>
      <c r="AG72">
        <f t="shared" si="5"/>
        <v>1239.1016289097529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-72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7.4816752343513748</v>
      </c>
      <c r="F73">
        <f>GT_Spot!Q73</f>
        <v>0</v>
      </c>
      <c r="G73">
        <f>PPCL_NG!Q73</f>
        <v>9.9600000000000009</v>
      </c>
      <c r="H73">
        <f>PPCL_Spot!Q73</f>
        <v>28.54</v>
      </c>
      <c r="I73">
        <f>Bawana_NG!Q73</f>
        <v>49.92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813.26233224300188</v>
      </c>
      <c r="P73" s="77">
        <v>68.329761415055543</v>
      </c>
      <c r="Q73" s="77">
        <v>17.188179999999999</v>
      </c>
      <c r="R73" s="80">
        <v>12.164414141414142</v>
      </c>
      <c r="S73" s="80">
        <v>0</v>
      </c>
      <c r="T73" s="78">
        <f>SUMPRODUCT(LTA!F73:AJ73,LTA!F$101:AJ$101,LTA!F$104:AJ$104)</f>
        <v>41.690000000000005</v>
      </c>
      <c r="U73" s="78">
        <f>SUMPRODUCT(LTA!F73:AJ73,LTA!F$102:AJ$102,LTA!F$104:AJ$104)</f>
        <v>128.1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52.62</v>
      </c>
      <c r="AB73" s="117">
        <f>-STOA!O73</f>
        <v>0</v>
      </c>
      <c r="AC73">
        <f t="shared" si="3"/>
        <v>12.231706196473269</v>
      </c>
      <c r="AD73">
        <f t="shared" si="4"/>
        <v>1217.0246568373498</v>
      </c>
      <c r="AE73">
        <f>'IDT-1'!C73</f>
        <v>0</v>
      </c>
      <c r="AF73" s="26"/>
      <c r="AG73">
        <f t="shared" si="5"/>
        <v>1217.0246568373498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7.4816752343513748</v>
      </c>
      <c r="F74">
        <f>GT_Spot!Q74</f>
        <v>0</v>
      </c>
      <c r="G74">
        <f>PPCL_NG!Q74</f>
        <v>9.9600000000000009</v>
      </c>
      <c r="H74">
        <f>PPCL_Spot!Q74</f>
        <v>28.54</v>
      </c>
      <c r="I74">
        <f>Bawana_NG!Q74</f>
        <v>49.92</v>
      </c>
      <c r="J74">
        <f>Bawana_RLNG!Q74</f>
        <v>0</v>
      </c>
      <c r="K74">
        <f>Bawana_Spot!Q74</f>
        <v>80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816.11506394300193</v>
      </c>
      <c r="P74" s="77">
        <v>68.329761415055543</v>
      </c>
      <c r="Q74" s="77">
        <v>17.188179999999999</v>
      </c>
      <c r="R74" s="80">
        <v>6.8114343434343434</v>
      </c>
      <c r="S74" s="80">
        <v>0</v>
      </c>
      <c r="T74" s="78">
        <f>SUMPRODUCT(LTA!F74:AJ74,LTA!F$101:AJ$101,LTA!F$104:AJ$104)</f>
        <v>30.22</v>
      </c>
      <c r="U74" s="78">
        <f>SUMPRODUCT(LTA!F74:AJ74,LTA!F$102:AJ$102,LTA!F$104:AJ$104)</f>
        <v>128.22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51.72</v>
      </c>
      <c r="AB74" s="117">
        <f>-STOA!O74</f>
        <v>0</v>
      </c>
      <c r="AC74">
        <f t="shared" si="3"/>
        <v>12.243954053566172</v>
      </c>
      <c r="AD74">
        <f t="shared" si="4"/>
        <v>1186.2621608822772</v>
      </c>
      <c r="AE74">
        <f>'IDT-1'!C74</f>
        <v>0</v>
      </c>
      <c r="AF74" s="26"/>
      <c r="AG74">
        <f t="shared" si="5"/>
        <v>1186.2621608822772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-96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7.5490777139401271</v>
      </c>
      <c r="F75">
        <f>GT_Spot!Q75</f>
        <v>0</v>
      </c>
      <c r="G75">
        <f>PPCL_NG!Q75</f>
        <v>9.9600000000000009</v>
      </c>
      <c r="H75">
        <f>PPCL_Spot!Q75</f>
        <v>28.499999999999996</v>
      </c>
      <c r="I75">
        <f>Bawana_NG!Q75</f>
        <v>49.92</v>
      </c>
      <c r="J75">
        <f>Bawana_RLNG!Q75</f>
        <v>0</v>
      </c>
      <c r="K75">
        <f>Bawana_Spot!Q75</f>
        <v>80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822.13506621100191</v>
      </c>
      <c r="P75" s="77">
        <v>68.329761415055543</v>
      </c>
      <c r="Q75" s="77">
        <v>17.188179999999999</v>
      </c>
      <c r="R75" s="80">
        <v>0</v>
      </c>
      <c r="S75" s="80">
        <v>0</v>
      </c>
      <c r="T75" s="78">
        <f>SUMPRODUCT(LTA!F75:AJ75,LTA!F$101:AJ$101,LTA!F$104:AJ$104)</f>
        <v>20.85</v>
      </c>
      <c r="U75" s="78">
        <f>SUMPRODUCT(LTA!F75:AJ75,LTA!F$102:AJ$102,LTA!F$104:AJ$104)</f>
        <v>128.06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17.29</v>
      </c>
      <c r="AB75" s="117">
        <f>-STOA!O75</f>
        <v>0</v>
      </c>
      <c r="AC75">
        <f t="shared" si="3"/>
        <v>11.797113827989557</v>
      </c>
      <c r="AD75">
        <f t="shared" si="4"/>
        <v>1147.9849715120081</v>
      </c>
      <c r="AE75">
        <f>'IDT-1'!C75</f>
        <v>30</v>
      </c>
      <c r="AF75" s="26"/>
      <c r="AG75">
        <f t="shared" si="5"/>
        <v>1177.9849715120081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7.5490777139401271</v>
      </c>
      <c r="F76">
        <f>GT_Spot!Q76</f>
        <v>0</v>
      </c>
      <c r="G76">
        <f>PPCL_NG!Q76</f>
        <v>9.9600000000000009</v>
      </c>
      <c r="H76">
        <f>PPCL_Spot!Q76</f>
        <v>28.499999999999996</v>
      </c>
      <c r="I76">
        <f>Bawana_NG!Q76</f>
        <v>49.92</v>
      </c>
      <c r="J76">
        <f>Bawana_RLNG!Q76</f>
        <v>0</v>
      </c>
      <c r="K76">
        <f>Bawana_Spot!Q76</f>
        <v>80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827.87850989300193</v>
      </c>
      <c r="P76" s="77">
        <v>68.329761415055543</v>
      </c>
      <c r="Q76" s="77">
        <v>17.188179999999999</v>
      </c>
      <c r="R76" s="80">
        <v>0</v>
      </c>
      <c r="S76" s="80">
        <v>0</v>
      </c>
      <c r="T76" s="78">
        <f>SUMPRODUCT(LTA!F76:AJ76,LTA!F$101:AJ$101,LTA!F$104:AJ$104)</f>
        <v>12.459999999999999</v>
      </c>
      <c r="U76" s="78">
        <f>SUMPRODUCT(LTA!F76:AJ76,LTA!F$102:AJ$102,LTA!F$104:AJ$104)</f>
        <v>128.07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16.689999999999998</v>
      </c>
      <c r="AB76" s="117">
        <f>-STOA!O76</f>
        <v>0</v>
      </c>
      <c r="AC76">
        <f t="shared" si="3"/>
        <v>11.475653924158713</v>
      </c>
      <c r="AD76">
        <f t="shared" si="4"/>
        <v>1178.069875097839</v>
      </c>
      <c r="AE76">
        <f>'IDT-1'!C76</f>
        <v>0</v>
      </c>
      <c r="AF76" s="26"/>
      <c r="AG76">
        <f t="shared" si="5"/>
        <v>1178.069875097839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-57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7.5490777139401271</v>
      </c>
      <c r="F77">
        <f>GT_Spot!Q77</f>
        <v>0</v>
      </c>
      <c r="G77">
        <f>PPCL_NG!Q77</f>
        <v>9.9600000000000009</v>
      </c>
      <c r="H77">
        <f>PPCL_Spot!Q77</f>
        <v>28.499999999999996</v>
      </c>
      <c r="I77">
        <f>Bawana_NG!Q77</f>
        <v>49.92</v>
      </c>
      <c r="J77">
        <f>Bawana_RLNG!Q77</f>
        <v>0</v>
      </c>
      <c r="K77">
        <f>Bawana_Spot!Q77</f>
        <v>80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827.56397102500193</v>
      </c>
      <c r="P77" s="77">
        <v>68.329761415055543</v>
      </c>
      <c r="Q77" s="77">
        <v>17.188179999999999</v>
      </c>
      <c r="R77" s="80">
        <v>0</v>
      </c>
      <c r="S77" s="80">
        <v>0</v>
      </c>
      <c r="T77" s="78">
        <f>SUMPRODUCT(LTA!F77:AJ77,LTA!F$101:AJ$101,LTA!F$104:AJ$104)</f>
        <v>6.07</v>
      </c>
      <c r="U77" s="78">
        <f>SUMPRODUCT(LTA!F77:AJ77,LTA!F$102:AJ$102,LTA!F$104:AJ$104)</f>
        <v>126.32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16.09</v>
      </c>
      <c r="AB77" s="117">
        <f>-STOA!O77</f>
        <v>0</v>
      </c>
      <c r="AC77">
        <f t="shared" si="3"/>
        <v>11.378217727075921</v>
      </c>
      <c r="AD77">
        <f t="shared" si="4"/>
        <v>1171.1127724269215</v>
      </c>
      <c r="AE77">
        <f>'IDT-1'!C77</f>
        <v>0</v>
      </c>
      <c r="AF77" s="26"/>
      <c r="AG77">
        <f t="shared" si="5"/>
        <v>1171.1127724269215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-55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7.5490777139401271</v>
      </c>
      <c r="F78">
        <f>GT_Spot!Q78</f>
        <v>0</v>
      </c>
      <c r="G78">
        <f>PPCL_NG!Q78</f>
        <v>9.9600000000000009</v>
      </c>
      <c r="H78">
        <f>PPCL_Spot!Q78</f>
        <v>28.499999999999996</v>
      </c>
      <c r="I78">
        <f>Bawana_NG!Q78</f>
        <v>49.92</v>
      </c>
      <c r="J78">
        <f>Bawana_RLNG!Q78</f>
        <v>0</v>
      </c>
      <c r="K78">
        <f>Bawana_Spot!Q78</f>
        <v>80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842.14072577217667</v>
      </c>
      <c r="P78" s="77">
        <v>68.329761415055543</v>
      </c>
      <c r="Q78" s="77">
        <v>17.188179999999999</v>
      </c>
      <c r="R78" s="80">
        <v>0</v>
      </c>
      <c r="S78" s="80">
        <v>0</v>
      </c>
      <c r="T78" s="78">
        <f>SUMPRODUCT(LTA!F78:AJ78,LTA!F$101:AJ$101,LTA!F$104:AJ$104)</f>
        <v>2.8099999999999996</v>
      </c>
      <c r="U78" s="78">
        <f>SUMPRODUCT(LTA!F78:AJ78,LTA!F$102:AJ$102,LTA!F$104:AJ$104)</f>
        <v>125.81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15.49</v>
      </c>
      <c r="AB78" s="117">
        <f>-STOA!O78</f>
        <v>0</v>
      </c>
      <c r="AC78">
        <f t="shared" si="3"/>
        <v>11.86755290734985</v>
      </c>
      <c r="AD78">
        <f t="shared" si="4"/>
        <v>1135.8301919938226</v>
      </c>
      <c r="AE78">
        <f>'IDT-1'!C78</f>
        <v>0</v>
      </c>
      <c r="AF78" s="26"/>
      <c r="AG78">
        <f t="shared" si="5"/>
        <v>1135.8301919938226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-100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7.5490777139401271</v>
      </c>
      <c r="F79">
        <f>GT_Spot!Q79</f>
        <v>0</v>
      </c>
      <c r="G79">
        <f>PPCL_NG!Q79</f>
        <v>9.9600000000000009</v>
      </c>
      <c r="H79">
        <f>PPCL_Spot!Q79</f>
        <v>28.499999999999996</v>
      </c>
      <c r="I79">
        <f>Bawana_NG!Q79</f>
        <v>49.92</v>
      </c>
      <c r="J79">
        <f>Bawana_RLNG!Q79</f>
        <v>0</v>
      </c>
      <c r="K79">
        <f>Bawana_Spot!Q79</f>
        <v>80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851.83242936617671</v>
      </c>
      <c r="P79" s="77">
        <v>68.329761415055543</v>
      </c>
      <c r="Q79" s="77">
        <v>17.188179999999999</v>
      </c>
      <c r="R79" s="80">
        <v>0</v>
      </c>
      <c r="S79" s="80">
        <v>0</v>
      </c>
      <c r="T79" s="78">
        <f>SUMPRODUCT(LTA!F79:AJ79,LTA!F$101:AJ$101,LTA!F$104:AJ$104)</f>
        <v>0.31</v>
      </c>
      <c r="U79" s="78">
        <f>SUMPRODUCT(LTA!F79:AJ79,LTA!F$102:AJ$102,LTA!F$104:AJ$104)</f>
        <v>126.49000000000001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15.34</v>
      </c>
      <c r="AB79" s="117">
        <f>-STOA!O79</f>
        <v>0</v>
      </c>
      <c r="AC79">
        <f t="shared" si="3"/>
        <v>11.979894536588027</v>
      </c>
      <c r="AD79">
        <f t="shared" si="4"/>
        <v>1138.4395539585844</v>
      </c>
      <c r="AE79">
        <f>'IDT-1'!C79</f>
        <v>0</v>
      </c>
      <c r="AF79" s="26"/>
      <c r="AG79">
        <f t="shared" si="5"/>
        <v>1138.4395539585844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7.5490777139401271</v>
      </c>
      <c r="F80">
        <f>GT_Spot!Q80</f>
        <v>0</v>
      </c>
      <c r="G80">
        <f>PPCL_NG!Q80</f>
        <v>9.9600000000000009</v>
      </c>
      <c r="H80">
        <f>PPCL_Spot!Q80</f>
        <v>28.499999999999996</v>
      </c>
      <c r="I80">
        <f>Bawana_NG!Q80</f>
        <v>49.92</v>
      </c>
      <c r="J80">
        <f>Bawana_RLNG!Q80</f>
        <v>0</v>
      </c>
      <c r="K80">
        <f>Bawana_Spot!Q80</f>
        <v>80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862.1473947661766</v>
      </c>
      <c r="P80" s="77">
        <v>68.329761415055543</v>
      </c>
      <c r="Q80" s="77">
        <v>17.188179999999999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118.85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15.19</v>
      </c>
      <c r="AB80" s="117">
        <f>-STOA!O80</f>
        <v>0</v>
      </c>
      <c r="AC80">
        <f t="shared" si="3"/>
        <v>11.999386232108026</v>
      </c>
      <c r="AD80">
        <f t="shared" si="4"/>
        <v>1140.6350276630644</v>
      </c>
      <c r="AE80">
        <f>'IDT-1'!C80</f>
        <v>0</v>
      </c>
      <c r="AF80" s="26"/>
      <c r="AG80">
        <f t="shared" si="5"/>
        <v>1140.6350276630644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-105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7.5490777139401271</v>
      </c>
      <c r="F81">
        <f>GT_Spot!Q81</f>
        <v>0</v>
      </c>
      <c r="G81">
        <f>PPCL_NG!Q81</f>
        <v>9.9600000000000009</v>
      </c>
      <c r="H81">
        <f>PPCL_Spot!Q81</f>
        <v>28.499999999999996</v>
      </c>
      <c r="I81">
        <f>Bawana_NG!Q81</f>
        <v>49.92</v>
      </c>
      <c r="J81">
        <f>Bawana_RLNG!Q81</f>
        <v>0</v>
      </c>
      <c r="K81">
        <f>Bawana_Spot!Q81</f>
        <v>80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859.29466306617655</v>
      </c>
      <c r="P81" s="77">
        <v>68.329761415055543</v>
      </c>
      <c r="Q81" s="77">
        <v>17.188179999999999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118.33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15.19</v>
      </c>
      <c r="AB81" s="117">
        <f>-STOA!O81</f>
        <v>0</v>
      </c>
      <c r="AC81">
        <f t="shared" si="3"/>
        <v>12.014096830759003</v>
      </c>
      <c r="AD81">
        <f t="shared" si="4"/>
        <v>1132.2475853644135</v>
      </c>
      <c r="AE81">
        <f>'IDT-1'!C81</f>
        <v>0</v>
      </c>
      <c r="AF81" s="26"/>
      <c r="AG81">
        <f t="shared" si="5"/>
        <v>1132.2475853644135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7.5490777139401271</v>
      </c>
      <c r="F82">
        <f>GT_Spot!Q82</f>
        <v>0</v>
      </c>
      <c r="G82">
        <f>PPCL_NG!Q82</f>
        <v>9.9600000000000009</v>
      </c>
      <c r="H82">
        <f>PPCL_Spot!Q82</f>
        <v>28.499999999999996</v>
      </c>
      <c r="I82">
        <f>Bawana_NG!Q82</f>
        <v>49.92</v>
      </c>
      <c r="J82">
        <f>Bawana_RLNG!Q82</f>
        <v>0</v>
      </c>
      <c r="K82">
        <f>Bawana_Spot!Q82</f>
        <v>80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859.29466306617655</v>
      </c>
      <c r="P82" s="77">
        <v>68.329761415055543</v>
      </c>
      <c r="Q82" s="77">
        <v>17.188179999999999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117.91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15.19</v>
      </c>
      <c r="AB82" s="117">
        <f>-STOA!O82</f>
        <v>0</v>
      </c>
      <c r="AC82">
        <f t="shared" si="3"/>
        <v>12.232354018813888</v>
      </c>
      <c r="AD82">
        <f t="shared" si="4"/>
        <v>1106.6093281763588</v>
      </c>
      <c r="AE82">
        <f>'IDT-1'!C82</f>
        <v>0</v>
      </c>
      <c r="AF82" s="26"/>
      <c r="AG82">
        <f t="shared" si="5"/>
        <v>1106.6093281763588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-135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7.5490777139401271</v>
      </c>
      <c r="F83">
        <f>GT_Spot!Q83</f>
        <v>0</v>
      </c>
      <c r="G83">
        <f>PPCL_NG!Q83</f>
        <v>9.9600000000000009</v>
      </c>
      <c r="H83">
        <f>PPCL_Spot!Q83</f>
        <v>28.5</v>
      </c>
      <c r="I83">
        <f>Bawana_NG!Q83</f>
        <v>49.92</v>
      </c>
      <c r="J83">
        <f>Bawana_RLNG!Q83</f>
        <v>0</v>
      </c>
      <c r="K83">
        <f>Bawana_Spot!Q83</f>
        <v>80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859.51123083217658</v>
      </c>
      <c r="P83" s="77">
        <v>68.329761415055543</v>
      </c>
      <c r="Q83" s="77">
        <v>17.188179999999999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117.41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15.19</v>
      </c>
      <c r="AB83" s="117">
        <f>-STOA!O83</f>
        <v>0</v>
      </c>
      <c r="AC83">
        <f t="shared" si="3"/>
        <v>12.451813003209571</v>
      </c>
      <c r="AD83">
        <f t="shared" si="4"/>
        <v>1081.1064369579631</v>
      </c>
      <c r="AE83">
        <f>'IDT-1'!C83</f>
        <v>0</v>
      </c>
      <c r="AF83" s="26"/>
      <c r="AG83">
        <f t="shared" si="5"/>
        <v>1081.1064369579631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-160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7.5455826240093922</v>
      </c>
      <c r="F84">
        <f>GT_Spot!Q84</f>
        <v>0</v>
      </c>
      <c r="G84">
        <f>PPCL_NG!Q84</f>
        <v>9.9600000000000009</v>
      </c>
      <c r="H84">
        <f>PPCL_Spot!Q84</f>
        <v>28.54</v>
      </c>
      <c r="I84">
        <f>Bawana_NG!Q84</f>
        <v>49.92</v>
      </c>
      <c r="J84">
        <f>Bawana_RLNG!Q84</f>
        <v>0</v>
      </c>
      <c r="K84">
        <f>Bawana_Spot!Q84</f>
        <v>80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859.51123083217658</v>
      </c>
      <c r="P84" s="77">
        <v>68.329761415055543</v>
      </c>
      <c r="Q84" s="77">
        <v>17.188179999999999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116.92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15.19</v>
      </c>
      <c r="AB84" s="117">
        <f>-STOA!O84</f>
        <v>0</v>
      </c>
      <c r="AC84">
        <f t="shared" si="3"/>
        <v>12.359040971196226</v>
      </c>
      <c r="AD84">
        <f t="shared" si="4"/>
        <v>1090.7457139000455</v>
      </c>
      <c r="AE84">
        <f>'IDT-1'!C84</f>
        <v>0</v>
      </c>
      <c r="AF84" s="26"/>
      <c r="AG84">
        <f t="shared" si="5"/>
        <v>1090.7457139000455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7.5455826240093922</v>
      </c>
      <c r="F85">
        <f>GT_Spot!Q85</f>
        <v>0</v>
      </c>
      <c r="G85">
        <f>PPCL_NG!Q85</f>
        <v>9.9600000000000009</v>
      </c>
      <c r="H85">
        <f>PPCL_Spot!Q85</f>
        <v>28.54</v>
      </c>
      <c r="I85">
        <f>Bawana_NG!Q85</f>
        <v>49.92</v>
      </c>
      <c r="J85">
        <f>Bawana_RLNG!Q85</f>
        <v>0</v>
      </c>
      <c r="K85">
        <f>Bawana_Spot!Q85</f>
        <v>80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855.44775966017653</v>
      </c>
      <c r="P85" s="77">
        <v>68.329761415055543</v>
      </c>
      <c r="Q85" s="77">
        <v>17.188179999999999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116.33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15.19</v>
      </c>
      <c r="AB85" s="117">
        <f>-STOA!O85</f>
        <v>0</v>
      </c>
      <c r="AC85">
        <f t="shared" si="3"/>
        <v>12.007355961605789</v>
      </c>
      <c r="AD85">
        <f t="shared" si="4"/>
        <v>1121.4439277376359</v>
      </c>
      <c r="AE85">
        <f>'IDT-1'!C85</f>
        <v>0</v>
      </c>
      <c r="AF85" s="26"/>
      <c r="AG85">
        <f t="shared" si="5"/>
        <v>1121.4439277376359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7.5455826240093922</v>
      </c>
      <c r="F86">
        <f>GT_Spot!Q86</f>
        <v>0</v>
      </c>
      <c r="G86">
        <f>PPCL_NG!Q86</f>
        <v>9.9600000000000009</v>
      </c>
      <c r="H86">
        <f>PPCL_Spot!Q86</f>
        <v>28.54</v>
      </c>
      <c r="I86">
        <f>Bawana_NG!Q86</f>
        <v>49.92</v>
      </c>
      <c r="J86">
        <f>Bawana_RLNG!Q86</f>
        <v>0</v>
      </c>
      <c r="K86">
        <f>Bawana_Spot!Q86</f>
        <v>80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848.57111580617664</v>
      </c>
      <c r="P86" s="77">
        <v>68.329761415055543</v>
      </c>
      <c r="Q86" s="77">
        <v>17.188179999999999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115.92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15.19</v>
      </c>
      <c r="AB86" s="117">
        <f>-STOA!O86</f>
        <v>0</v>
      </c>
      <c r="AC86">
        <f t="shared" si="3"/>
        <v>11.810061582857662</v>
      </c>
      <c r="AD86">
        <f t="shared" si="4"/>
        <v>1129.3545782623842</v>
      </c>
      <c r="AE86">
        <f>'IDT-1'!C86</f>
        <v>0</v>
      </c>
      <c r="AF86" s="26"/>
      <c r="AG86">
        <f t="shared" si="5"/>
        <v>1129.3545782623842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9.9600000000000009</v>
      </c>
      <c r="H87">
        <f>PPCL_Spot!Q87</f>
        <v>28.54</v>
      </c>
      <c r="I87">
        <f>Bawana_NG!Q87</f>
        <v>49.92</v>
      </c>
      <c r="J87">
        <f>Bawana_RLNG!Q87</f>
        <v>0</v>
      </c>
      <c r="K87">
        <f>Bawana_Spot!Q87</f>
        <v>80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829.22737520700196</v>
      </c>
      <c r="P87" s="77">
        <v>68.329761415055543</v>
      </c>
      <c r="Q87" s="77">
        <v>17.188179999999999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119.14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19.78</v>
      </c>
      <c r="Z87" s="75">
        <f>IEX!O87</f>
        <v>0</v>
      </c>
      <c r="AA87" s="117">
        <f>STOA!I87</f>
        <v>29.689999999999998</v>
      </c>
      <c r="AB87" s="117">
        <f>-STOA!O87</f>
        <v>0</v>
      </c>
      <c r="AC87">
        <f t="shared" si="3"/>
        <v>12.063155303195899</v>
      </c>
      <c r="AD87">
        <f t="shared" si="4"/>
        <v>1147.8177439428712</v>
      </c>
      <c r="AE87">
        <f>'IDT-1'!C87</f>
        <v>0</v>
      </c>
      <c r="AF87" s="26"/>
      <c r="AG87">
        <f t="shared" si="5"/>
        <v>1147.8177439428712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-105</v>
      </c>
      <c r="AM87" s="75">
        <f>RTM_PXI!I87</f>
        <v>0</v>
      </c>
      <c r="AN87" s="75">
        <f>RTM_PXI!O87</f>
        <v>0</v>
      </c>
      <c r="AO87" s="192">
        <f>GDAM_IEX!I87</f>
        <v>5.56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9.9600000000000009</v>
      </c>
      <c r="H88">
        <f>PPCL_Spot!Q88</f>
        <v>28.54</v>
      </c>
      <c r="I88">
        <f>Bawana_NG!Q88</f>
        <v>49.92</v>
      </c>
      <c r="J88">
        <f>Bawana_RLNG!Q88</f>
        <v>0</v>
      </c>
      <c r="K88">
        <f>Bawana_Spot!Q88</f>
        <v>80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828.6169522470019</v>
      </c>
      <c r="P88" s="77">
        <v>68.329761415055543</v>
      </c>
      <c r="Q88" s="77">
        <v>17.188179999999999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119.24000000000001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19.760000000000002</v>
      </c>
      <c r="Z88" s="75">
        <f>IEX!O88</f>
        <v>0</v>
      </c>
      <c r="AA88" s="117">
        <f>STOA!I88</f>
        <v>29.689999999999998</v>
      </c>
      <c r="AB88" s="117">
        <f>-STOA!O88</f>
        <v>0</v>
      </c>
      <c r="AC88">
        <f t="shared" si="3"/>
        <v>11.793815755482036</v>
      </c>
      <c r="AD88">
        <f t="shared" si="4"/>
        <v>1177.7466605305849</v>
      </c>
      <c r="AE88">
        <f>'IDT-1'!C88</f>
        <v>0</v>
      </c>
      <c r="AF88" s="26"/>
      <c r="AG88">
        <f t="shared" si="5"/>
        <v>1177.7466605305849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-75</v>
      </c>
      <c r="AM88" s="75">
        <f>RTM_PXI!I88</f>
        <v>0</v>
      </c>
      <c r="AN88" s="75">
        <f>RTM_PXI!O88</f>
        <v>0</v>
      </c>
      <c r="AO88" s="192">
        <f>GDAM_IEX!I88</f>
        <v>5.75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7.5455826240093922</v>
      </c>
      <c r="F89">
        <f>GT_Spot!Q89</f>
        <v>0</v>
      </c>
      <c r="G89">
        <f>PPCL_NG!Q89</f>
        <v>9.9600000000000009</v>
      </c>
      <c r="H89">
        <f>PPCL_Spot!Q89</f>
        <v>28.54</v>
      </c>
      <c r="I89">
        <f>Bawana_NG!Q89</f>
        <v>49.92</v>
      </c>
      <c r="J89">
        <f>Bawana_RLNG!Q89</f>
        <v>0</v>
      </c>
      <c r="K89">
        <f>Bawana_Spot!Q89</f>
        <v>80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828.65680078300193</v>
      </c>
      <c r="P89" s="77">
        <v>68.329761415055543</v>
      </c>
      <c r="Q89" s="77">
        <v>17.188179999999999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119.84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19.77</v>
      </c>
      <c r="Z89" s="75">
        <f>IEX!O89</f>
        <v>0</v>
      </c>
      <c r="AA89" s="117">
        <f>STOA!I89</f>
        <v>29.689999999999998</v>
      </c>
      <c r="AB89" s="117">
        <f>-STOA!O89</f>
        <v>0</v>
      </c>
      <c r="AC89">
        <f t="shared" si="3"/>
        <v>11.312821408878095</v>
      </c>
      <c r="AD89">
        <f t="shared" si="4"/>
        <v>1234.0575034131889</v>
      </c>
      <c r="AE89">
        <f>'IDT-1'!C89</f>
        <v>0</v>
      </c>
      <c r="AF89" s="26"/>
      <c r="AG89">
        <f t="shared" si="5"/>
        <v>1234.0575034131889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-20</v>
      </c>
      <c r="AM89" s="75">
        <f>RTM_PXI!I89</f>
        <v>0</v>
      </c>
      <c r="AN89" s="75">
        <f>RTM_PXI!O89</f>
        <v>0</v>
      </c>
      <c r="AO89" s="192">
        <f>GDAM_IEX!I89</f>
        <v>5.93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7.5455826240093922</v>
      </c>
      <c r="F90">
        <f>GT_Spot!Q90</f>
        <v>0</v>
      </c>
      <c r="G90">
        <f>PPCL_NG!Q90</f>
        <v>9.9600000000000009</v>
      </c>
      <c r="H90">
        <f>PPCL_Spot!Q90</f>
        <v>28.54</v>
      </c>
      <c r="I90">
        <f>Bawana_NG!Q90</f>
        <v>49.92</v>
      </c>
      <c r="J90">
        <f>Bawana_RLNG!Q90</f>
        <v>0</v>
      </c>
      <c r="K90">
        <f>Bawana_Spot!Q90</f>
        <v>80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828.69462798700192</v>
      </c>
      <c r="P90" s="77">
        <v>68.329761415055543</v>
      </c>
      <c r="Q90" s="77">
        <v>17.188179999999999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120.07000000000001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20.69</v>
      </c>
      <c r="Z90" s="75">
        <f>IEX!O90</f>
        <v>0</v>
      </c>
      <c r="AA90" s="117">
        <f>STOA!I90</f>
        <v>29.689999999999998</v>
      </c>
      <c r="AB90" s="117">
        <f>-STOA!O90</f>
        <v>0</v>
      </c>
      <c r="AC90">
        <f t="shared" si="3"/>
        <v>11.591906113939157</v>
      </c>
      <c r="AD90">
        <f t="shared" si="4"/>
        <v>1205.226245912128</v>
      </c>
      <c r="AE90">
        <f>'IDT-1'!C90</f>
        <v>15.073</v>
      </c>
      <c r="AF90" s="26"/>
      <c r="AG90">
        <f t="shared" si="5"/>
        <v>1220.2992459121281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-50</v>
      </c>
      <c r="AM90" s="75">
        <f>RTM_PXI!I90</f>
        <v>0</v>
      </c>
      <c r="AN90" s="75">
        <f>RTM_PXI!O90</f>
        <v>0</v>
      </c>
      <c r="AO90" s="192">
        <f>GDAM_IEX!I90</f>
        <v>6.19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7.5455826240093922</v>
      </c>
      <c r="F91">
        <f>GT_Spot!Q91</f>
        <v>0</v>
      </c>
      <c r="G91">
        <f>PPCL_NG!Q91</f>
        <v>9.9600000000000009</v>
      </c>
      <c r="H91">
        <f>PPCL_Spot!Q91</f>
        <v>28.54</v>
      </c>
      <c r="I91">
        <f>Bawana_NG!Q91</f>
        <v>49.92</v>
      </c>
      <c r="J91">
        <f>Bawana_RLNG!Q91</f>
        <v>0</v>
      </c>
      <c r="K91">
        <f>Bawana_Spot!Q91</f>
        <v>80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850.27750156417665</v>
      </c>
      <c r="P91" s="77">
        <v>68.329761415055543</v>
      </c>
      <c r="Q91" s="77">
        <v>17.188179999999999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120.81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20.75</v>
      </c>
      <c r="Z91" s="75">
        <f>IEX!O91</f>
        <v>0</v>
      </c>
      <c r="AA91" s="117">
        <f>STOA!I91</f>
        <v>83.82</v>
      </c>
      <c r="AB91" s="117">
        <f>-STOA!O91</f>
        <v>0</v>
      </c>
      <c r="AC91">
        <f t="shared" si="3"/>
        <v>12.358928676640245</v>
      </c>
      <c r="AD91">
        <f t="shared" si="4"/>
        <v>1271.5320969266013</v>
      </c>
      <c r="AE91">
        <f>'IDT-1'!C91</f>
        <v>0</v>
      </c>
      <c r="AF91" s="26"/>
      <c r="AG91">
        <f t="shared" si="5"/>
        <v>1271.5320969266013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-60</v>
      </c>
      <c r="AM91" s="75">
        <f>RTM_PXI!I91</f>
        <v>0</v>
      </c>
      <c r="AN91" s="75">
        <f>RTM_PXI!O91</f>
        <v>0</v>
      </c>
      <c r="AO91" s="192">
        <f>GDAM_IEX!I91</f>
        <v>6.75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9.9600000000000009</v>
      </c>
      <c r="H92">
        <f>PPCL_Spot!Q92</f>
        <v>28.54</v>
      </c>
      <c r="I92">
        <f>Bawana_NG!Q92</f>
        <v>49.92</v>
      </c>
      <c r="J92">
        <f>Bawana_RLNG!Q92</f>
        <v>0</v>
      </c>
      <c r="K92">
        <f>Bawana_Spot!Q92</f>
        <v>80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850.32197010617665</v>
      </c>
      <c r="P92" s="77">
        <v>68.329761415055543</v>
      </c>
      <c r="Q92" s="77">
        <v>17.188179999999999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115.2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20.58</v>
      </c>
      <c r="Z92" s="75">
        <f>IEX!O92</f>
        <v>0</v>
      </c>
      <c r="AA92" s="117">
        <f>STOA!I92</f>
        <v>83.82</v>
      </c>
      <c r="AB92" s="117">
        <f>-STOA!O92</f>
        <v>0</v>
      </c>
      <c r="AC92">
        <f t="shared" si="3"/>
        <v>12.041760174143988</v>
      </c>
      <c r="AD92">
        <f t="shared" si="4"/>
        <v>1296.0737339710977</v>
      </c>
      <c r="AE92">
        <f>'IDT-1'!C92</f>
        <v>0</v>
      </c>
      <c r="AF92" s="26"/>
      <c r="AG92">
        <f t="shared" si="5"/>
        <v>1296.0737339710977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6.71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7.5455826240093922</v>
      </c>
      <c r="F93">
        <f>GT_Spot!Q93</f>
        <v>0</v>
      </c>
      <c r="G93">
        <f>PPCL_NG!Q93</f>
        <v>9.9600000000000009</v>
      </c>
      <c r="H93">
        <f>PPCL_Spot!Q93</f>
        <v>28.54</v>
      </c>
      <c r="I93">
        <f>Bawana_NG!Q93</f>
        <v>49.92</v>
      </c>
      <c r="J93">
        <f>Bawana_RLNG!Q93</f>
        <v>0</v>
      </c>
      <c r="K93">
        <f>Bawana_Spot!Q93</f>
        <v>80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850.34824691417657</v>
      </c>
      <c r="P93" s="77">
        <v>68.329761415055543</v>
      </c>
      <c r="Q93" s="77">
        <v>17.188179999999999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115.99000000000001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24.84</v>
      </c>
      <c r="Z93" s="75">
        <f>IEX!O93</f>
        <v>0</v>
      </c>
      <c r="AA93" s="117">
        <f>STOA!I93</f>
        <v>83.82</v>
      </c>
      <c r="AB93" s="117">
        <f>-STOA!O93</f>
        <v>0</v>
      </c>
      <c r="AC93">
        <f t="shared" si="3"/>
        <v>12.008474134832431</v>
      </c>
      <c r="AD93">
        <f t="shared" si="4"/>
        <v>1312.4132968184092</v>
      </c>
      <c r="AE93">
        <f>'IDT-1'!C93</f>
        <v>0</v>
      </c>
      <c r="AF93" s="26"/>
      <c r="AG93">
        <f t="shared" si="5"/>
        <v>1312.4132968184092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7.94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7.5455826240093922</v>
      </c>
      <c r="F94">
        <f>GT_Spot!Q94</f>
        <v>0</v>
      </c>
      <c r="G94">
        <f>PPCL_NG!Q94</f>
        <v>9.9600000000000009</v>
      </c>
      <c r="H94">
        <f>PPCL_Spot!Q94</f>
        <v>28.54</v>
      </c>
      <c r="I94">
        <f>Bawana_NG!Q94</f>
        <v>49.92</v>
      </c>
      <c r="J94">
        <f>Bawana_RLNG!Q94</f>
        <v>0</v>
      </c>
      <c r="K94">
        <f>Bawana_Spot!Q94</f>
        <v>80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850.37770024617669</v>
      </c>
      <c r="P94" s="77">
        <v>68.329761415055543</v>
      </c>
      <c r="Q94" s="77">
        <v>17.188179999999999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116.57000000000001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41.23</v>
      </c>
      <c r="Z94" s="75">
        <f>IEX!O94</f>
        <v>0</v>
      </c>
      <c r="AA94" s="117">
        <f>STOA!I94</f>
        <v>83.82</v>
      </c>
      <c r="AB94" s="117">
        <f>-STOA!O94</f>
        <v>0</v>
      </c>
      <c r="AC94">
        <f t="shared" si="3"/>
        <v>12.377079874597941</v>
      </c>
      <c r="AD94">
        <f t="shared" si="4"/>
        <v>1313.7541444106439</v>
      </c>
      <c r="AE94">
        <f>'IDT-1'!C94</f>
        <v>0</v>
      </c>
      <c r="AF94" s="26"/>
      <c r="AG94">
        <f t="shared" si="5"/>
        <v>1313.7541444106439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-40</v>
      </c>
      <c r="AM94" s="75">
        <f>RTM_PXI!I94</f>
        <v>0</v>
      </c>
      <c r="AN94" s="75">
        <f>RTM_PXI!O94</f>
        <v>0</v>
      </c>
      <c r="AO94" s="192">
        <f>GDAM_IEX!I94</f>
        <v>12.65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7.5455826240093922</v>
      </c>
      <c r="F95">
        <f>GT_Spot!Q95</f>
        <v>0</v>
      </c>
      <c r="G95">
        <f>PPCL_NG!Q95</f>
        <v>9.9600000000000009</v>
      </c>
      <c r="H95">
        <f>PPCL_Spot!Q95</f>
        <v>28.54</v>
      </c>
      <c r="I95">
        <f>Bawana_NG!Q95</f>
        <v>49.92</v>
      </c>
      <c r="J95">
        <f>Bawana_RLNG!Q95</f>
        <v>0</v>
      </c>
      <c r="K95">
        <f>Bawana_Spot!Q95</f>
        <v>80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828.83761302417656</v>
      </c>
      <c r="P95" s="77">
        <v>68.329761415055543</v>
      </c>
      <c r="Q95" s="77">
        <v>17.188179999999999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116.71000000000001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24.73</v>
      </c>
      <c r="Z95" s="75">
        <f>IEX!O95</f>
        <v>0</v>
      </c>
      <c r="AA95" s="117">
        <f>STOA!I95</f>
        <v>156.32</v>
      </c>
      <c r="AB95" s="117">
        <f>-STOA!O95</f>
        <v>0</v>
      </c>
      <c r="AC95">
        <f t="shared" si="3"/>
        <v>12.868048295099223</v>
      </c>
      <c r="AD95">
        <f t="shared" si="4"/>
        <v>1318.8330887681423</v>
      </c>
      <c r="AE95">
        <f>'IDT-1'!C95</f>
        <v>0</v>
      </c>
      <c r="AF95" s="26"/>
      <c r="AG95">
        <f t="shared" si="5"/>
        <v>1318.8330887681423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-65</v>
      </c>
      <c r="AM95" s="75">
        <f>RTM_PXI!I95</f>
        <v>0</v>
      </c>
      <c r="AN95" s="75">
        <f>RTM_PXI!O95</f>
        <v>0</v>
      </c>
      <c r="AO95" s="192">
        <f>GDAM_IEX!I95</f>
        <v>8.6199999999999992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7.5455826240093922</v>
      </c>
      <c r="F96">
        <f>GT_Spot!Q96</f>
        <v>0</v>
      </c>
      <c r="G96">
        <f>PPCL_NG!Q96</f>
        <v>9.9600000000000009</v>
      </c>
      <c r="H96">
        <f>PPCL_Spot!Q96</f>
        <v>28.54</v>
      </c>
      <c r="I96">
        <f>Bawana_NG!Q96</f>
        <v>49.92</v>
      </c>
      <c r="J96">
        <f>Bawana_RLNG!Q96</f>
        <v>0</v>
      </c>
      <c r="K96">
        <f>Bawana_Spot!Q96</f>
        <v>80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828.84151116217652</v>
      </c>
      <c r="P96" s="77">
        <v>68.329761415055543</v>
      </c>
      <c r="Q96" s="77">
        <v>17.188179999999999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116.97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25.06</v>
      </c>
      <c r="Z96" s="75">
        <f>IEX!O96</f>
        <v>0</v>
      </c>
      <c r="AA96" s="117">
        <f>STOA!I96</f>
        <v>156.32</v>
      </c>
      <c r="AB96" s="117">
        <f>-STOA!O96</f>
        <v>0</v>
      </c>
      <c r="AC96">
        <f t="shared" si="3"/>
        <v>12.521405497825809</v>
      </c>
      <c r="AD96">
        <f t="shared" si="4"/>
        <v>1360.1436297034156</v>
      </c>
      <c r="AE96">
        <f>'IDT-1'!C96</f>
        <v>0</v>
      </c>
      <c r="AF96" s="26"/>
      <c r="AG96">
        <f t="shared" si="5"/>
        <v>1360.1436297034156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-25</v>
      </c>
      <c r="AM96" s="75">
        <f>RTM_PXI!I96</f>
        <v>0</v>
      </c>
      <c r="AN96" s="75">
        <f>RTM_PXI!O96</f>
        <v>0</v>
      </c>
      <c r="AO96" s="192">
        <f>GDAM_IEX!I96</f>
        <v>8.99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7.5455826240093922</v>
      </c>
      <c r="F97">
        <f>GT_Spot!Q97</f>
        <v>0</v>
      </c>
      <c r="G97">
        <f>PPCL_NG!Q97</f>
        <v>9.9600000000000009</v>
      </c>
      <c r="H97">
        <f>PPCL_Spot!Q97</f>
        <v>28.54</v>
      </c>
      <c r="I97">
        <f>Bawana_NG!Q97</f>
        <v>49.92</v>
      </c>
      <c r="J97">
        <f>Bawana_RLNG!Q97</f>
        <v>0</v>
      </c>
      <c r="K97">
        <f>Bawana_Spot!Q97</f>
        <v>80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824.99027353877977</v>
      </c>
      <c r="P97" s="77">
        <v>68.329761415055543</v>
      </c>
      <c r="Q97" s="77">
        <v>17.188179999999999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117.2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27.72</v>
      </c>
      <c r="Z97" s="75">
        <f>IEX!O97</f>
        <v>0</v>
      </c>
      <c r="AA97" s="117">
        <f>STOA!I97</f>
        <v>156.32</v>
      </c>
      <c r="AB97" s="117">
        <f>-STOA!O97</f>
        <v>0</v>
      </c>
      <c r="AC97">
        <f t="shared" si="3"/>
        <v>12.520778606739919</v>
      </c>
      <c r="AD97">
        <f t="shared" si="4"/>
        <v>1360.0730189711051</v>
      </c>
      <c r="AE97">
        <f>'IDT-1'!C97</f>
        <v>0</v>
      </c>
      <c r="AF97" s="26"/>
      <c r="AG97">
        <f t="shared" si="5"/>
        <v>1360.0730189711051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-25</v>
      </c>
      <c r="AM97" s="75">
        <f>RTM_PXI!I97</f>
        <v>0</v>
      </c>
      <c r="AN97" s="75">
        <f>RTM_PXI!O97</f>
        <v>0</v>
      </c>
      <c r="AO97" s="192">
        <f>GDAM_IEX!I97</f>
        <v>9.8800000000000008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7.5455826240093922</v>
      </c>
      <c r="F98">
        <f>GT_Spot!Q98</f>
        <v>0</v>
      </c>
      <c r="G98">
        <f>PPCL_NG!Q98</f>
        <v>9.9600000000000009</v>
      </c>
      <c r="H98">
        <f>PPCL_Spot!Q98</f>
        <v>28.54</v>
      </c>
      <c r="I98">
        <f>Bawana_NG!Q98</f>
        <v>49.92</v>
      </c>
      <c r="J98">
        <f>Bawana_RLNG!Q98</f>
        <v>0</v>
      </c>
      <c r="K98">
        <f>Bawana_Spot!Q98</f>
        <v>80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818.3654799890021</v>
      </c>
      <c r="P98" s="77">
        <v>68.329761415055543</v>
      </c>
      <c r="Q98" s="77">
        <v>17.188179999999999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117.65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27.77</v>
      </c>
      <c r="Z98" s="75">
        <f>IEX!O98</f>
        <v>0</v>
      </c>
      <c r="AA98" s="117">
        <f>STOA!I98</f>
        <v>156.32</v>
      </c>
      <c r="AB98" s="117">
        <f>-STOA!O98</f>
        <v>0</v>
      </c>
      <c r="AC98">
        <f t="shared" si="3"/>
        <v>12.465296423501874</v>
      </c>
      <c r="AD98">
        <f t="shared" si="4"/>
        <v>1353.8237076045652</v>
      </c>
      <c r="AE98">
        <f>'IDT-1'!C98</f>
        <v>0</v>
      </c>
      <c r="AF98" s="26"/>
      <c r="AG98">
        <f t="shared" si="5"/>
        <v>1353.8237076045652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9.6999999999999993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0.1844902693646584</v>
      </c>
      <c r="F99">
        <f t="shared" si="6"/>
        <v>0</v>
      </c>
      <c r="G99">
        <f t="shared" si="6"/>
        <v>0.23904000000000031</v>
      </c>
      <c r="H99">
        <f t="shared" si="6"/>
        <v>0.68195908344906198</v>
      </c>
      <c r="I99">
        <f t="shared" si="6"/>
        <v>1.1980800000000014</v>
      </c>
      <c r="J99">
        <f t="shared" si="6"/>
        <v>0</v>
      </c>
      <c r="K99">
        <f t="shared" si="6"/>
        <v>1.8943724265390469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19.365989737804039</v>
      </c>
      <c r="P99" s="77">
        <f t="shared" si="6"/>
        <v>1.6353156828465627</v>
      </c>
      <c r="Q99" s="77">
        <f t="shared" si="6"/>
        <v>0.40852471000000085</v>
      </c>
      <c r="R99" s="80">
        <f t="shared" si="6"/>
        <v>0.23452626515151526</v>
      </c>
      <c r="S99" s="80">
        <f t="shared" si="6"/>
        <v>0</v>
      </c>
      <c r="T99" s="78">
        <f t="shared" si="6"/>
        <v>1.2525275000000002</v>
      </c>
      <c r="U99" s="78">
        <f t="shared" si="6"/>
        <v>2.9193624999999983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0.49173749999999999</v>
      </c>
      <c r="Z99" s="75">
        <f t="shared" si="6"/>
        <v>-1.21</v>
      </c>
      <c r="AA99" s="117">
        <f t="shared" si="6"/>
        <v>1.1702774999999999</v>
      </c>
      <c r="AB99" s="117">
        <f t="shared" si="6"/>
        <v>0</v>
      </c>
      <c r="AC99">
        <f t="shared" si="6"/>
        <v>0.31364584047889327</v>
      </c>
      <c r="AD99">
        <f t="shared" si="6"/>
        <v>27.631914834675985</v>
      </c>
      <c r="AE99">
        <f t="shared" si="6"/>
        <v>4.9023000000000004E-2</v>
      </c>
      <c r="AG99">
        <f t="shared" si="6"/>
        <v>27.680937834675987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-2.621</v>
      </c>
      <c r="AM99">
        <f t="shared" si="6"/>
        <v>0</v>
      </c>
      <c r="AN99">
        <f t="shared" si="6"/>
        <v>0</v>
      </c>
      <c r="AO99">
        <f t="shared" si="6"/>
        <v>0.10035749999999999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44683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224" t="s">
        <v>339</v>
      </c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224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GT_NG!T3</f>
        <v>11.171118285882008</v>
      </c>
      <c r="F3">
        <f>GT_Spot!T3</f>
        <v>0</v>
      </c>
      <c r="G3">
        <f>PPCL_NG!T3</f>
        <v>11.95</v>
      </c>
      <c r="H3">
        <f>PPCL_Spot!T3</f>
        <v>44.922212916892455</v>
      </c>
      <c r="I3">
        <f>Bawana_NG!T3</f>
        <v>69.599999999999994</v>
      </c>
      <c r="J3">
        <f>Bawana_RLNG!T3</f>
        <v>0</v>
      </c>
      <c r="K3">
        <f>Bawana_Spot!T3</f>
        <v>200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935.22722177809146</v>
      </c>
      <c r="P3" s="77">
        <v>75.108934594816944</v>
      </c>
      <c r="Q3" s="77">
        <v>20.761156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296.80999999999995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55.54</v>
      </c>
      <c r="Z3" s="75">
        <f>IEX!P3</f>
        <v>0</v>
      </c>
      <c r="AA3" s="117">
        <f>STOA!J3</f>
        <v>101.47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17.370252791795306</v>
      </c>
      <c r="AD3">
        <f>SUM(B3:AB3,AI3:AR3)-AC3</f>
        <v>1655.1903907838873</v>
      </c>
      <c r="AE3">
        <f>'IDT-1'!F3</f>
        <v>0</v>
      </c>
      <c r="AF3" s="26"/>
      <c r="AG3">
        <f>SUM(AD3:AF3)</f>
        <v>1655.1903907838873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11.166238950670088</v>
      </c>
      <c r="F4">
        <f>GT_Spot!T4</f>
        <v>0</v>
      </c>
      <c r="G4">
        <f>PPCL_NG!T4</f>
        <v>11.95</v>
      </c>
      <c r="H4">
        <f>PPCL_Spot!T4</f>
        <v>44.922212916892455</v>
      </c>
      <c r="I4">
        <f>Bawana_NG!T4</f>
        <v>69.599999999999994</v>
      </c>
      <c r="J4">
        <f>Bawana_RLNG!T4</f>
        <v>0</v>
      </c>
      <c r="K4">
        <f>Bawana_Spot!T4</f>
        <v>140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931.23660576169141</v>
      </c>
      <c r="P4" s="77">
        <v>75.108934594816944</v>
      </c>
      <c r="Q4" s="77">
        <v>20.761156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299.14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55.98</v>
      </c>
      <c r="Z4" s="75">
        <f>IEX!P4</f>
        <v>0</v>
      </c>
      <c r="AA4" s="117">
        <f>STOA!J4</f>
        <v>101.47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16.831468432701122</v>
      </c>
      <c r="AD4">
        <f t="shared" ref="AD4:AD67" si="1">SUM(B4:AB4,AI4:AR4)-AC4</f>
        <v>1594.5036797913697</v>
      </c>
      <c r="AE4">
        <f>'IDT-1'!F4</f>
        <v>0</v>
      </c>
      <c r="AF4" s="26"/>
      <c r="AG4">
        <f t="shared" ref="AG4:AG67" si="2">SUM(AD4:AF4)</f>
        <v>1594.5036797913697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11.166238950670088</v>
      </c>
      <c r="F5">
        <f>GT_Spot!T5</f>
        <v>0</v>
      </c>
      <c r="G5">
        <f>PPCL_NG!T5</f>
        <v>11.95</v>
      </c>
      <c r="H5">
        <f>PPCL_Spot!T5</f>
        <v>44.922212916892455</v>
      </c>
      <c r="I5">
        <f>Bawana_NG!T5</f>
        <v>69.599999999999994</v>
      </c>
      <c r="J5">
        <f>Bawana_RLNG!T5</f>
        <v>0</v>
      </c>
      <c r="K5">
        <f>Bawana_Spot!T5</f>
        <v>140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924.3132004936914</v>
      </c>
      <c r="P5" s="77">
        <v>75.108934594816944</v>
      </c>
      <c r="Q5" s="77">
        <v>20.761156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299.02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47.69</v>
      </c>
      <c r="Z5" s="75">
        <f>IEX!P5</f>
        <v>0</v>
      </c>
      <c r="AA5" s="117">
        <f>STOA!J5</f>
        <v>101.47</v>
      </c>
      <c r="AB5" s="117">
        <f>-STOA!P5</f>
        <v>0</v>
      </c>
      <c r="AC5">
        <f t="shared" si="0"/>
        <v>16.696534466342722</v>
      </c>
      <c r="AD5">
        <f t="shared" si="1"/>
        <v>1579.3052084897283</v>
      </c>
      <c r="AE5">
        <f>'IDT-1'!F5</f>
        <v>0</v>
      </c>
      <c r="AF5" s="26"/>
      <c r="AG5">
        <f t="shared" si="2"/>
        <v>1579.3052084897283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11.166238950670088</v>
      </c>
      <c r="F6">
        <f>GT_Spot!T6</f>
        <v>0</v>
      </c>
      <c r="G6">
        <f>PPCL_NG!T6</f>
        <v>11.95</v>
      </c>
      <c r="H6">
        <f>PPCL_Spot!T6</f>
        <v>44.922212916892455</v>
      </c>
      <c r="I6">
        <f>Bawana_NG!T6</f>
        <v>69.599999999999994</v>
      </c>
      <c r="J6">
        <f>Bawana_RLNG!T6</f>
        <v>0</v>
      </c>
      <c r="K6">
        <f>Bawana_Spot!T6</f>
        <v>140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917.35596377609136</v>
      </c>
      <c r="P6" s="77">
        <v>75.108934594816944</v>
      </c>
      <c r="Q6" s="77">
        <v>20.761156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298.79999999999995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43.83</v>
      </c>
      <c r="Z6" s="75">
        <f>IEX!P6</f>
        <v>0</v>
      </c>
      <c r="AA6" s="117">
        <f>STOA!J6</f>
        <v>101.47</v>
      </c>
      <c r="AB6" s="117">
        <f>-STOA!P6</f>
        <v>0</v>
      </c>
      <c r="AC6">
        <f t="shared" si="0"/>
        <v>16.599406783227842</v>
      </c>
      <c r="AD6">
        <f t="shared" si="1"/>
        <v>1568.3650994552429</v>
      </c>
      <c r="AE6">
        <f>'IDT-1'!F6</f>
        <v>0</v>
      </c>
      <c r="AF6" s="26"/>
      <c r="AG6">
        <f t="shared" si="2"/>
        <v>1568.3650994552429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11.166238950670088</v>
      </c>
      <c r="F7">
        <f>GT_Spot!T7</f>
        <v>0</v>
      </c>
      <c r="G7">
        <f>PPCL_NG!T7</f>
        <v>11.95</v>
      </c>
      <c r="H7">
        <f>PPCL_Spot!T7</f>
        <v>44.92</v>
      </c>
      <c r="I7">
        <f>Bawana_NG!T7</f>
        <v>69.599999999999994</v>
      </c>
      <c r="J7">
        <f>Bawana_RLNG!T7</f>
        <v>0</v>
      </c>
      <c r="K7">
        <f>Bawana_Spot!T7</f>
        <v>140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914.74539862433232</v>
      </c>
      <c r="P7" s="77">
        <v>75.108934594816944</v>
      </c>
      <c r="Q7" s="77">
        <v>20.761156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299.17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101.47</v>
      </c>
      <c r="AB7" s="117">
        <f>-STOA!P7</f>
        <v>0</v>
      </c>
      <c r="AC7">
        <f t="shared" si="0"/>
        <v>16.282747611445664</v>
      </c>
      <c r="AD7">
        <f t="shared" si="1"/>
        <v>1512.6089805583738</v>
      </c>
      <c r="AE7">
        <f>'IDT-1'!F7</f>
        <v>-15.233000000000001</v>
      </c>
      <c r="AF7" s="26"/>
      <c r="AG7">
        <f t="shared" si="2"/>
        <v>1497.3759805583738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-160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11.166238950670088</v>
      </c>
      <c r="F8">
        <f>GT_Spot!T8</f>
        <v>0</v>
      </c>
      <c r="G8">
        <f>PPCL_NG!T8</f>
        <v>11.95</v>
      </c>
      <c r="H8">
        <f>PPCL_Spot!T8</f>
        <v>44.92</v>
      </c>
      <c r="I8">
        <f>Bawana_NG!T8</f>
        <v>69.599999999999994</v>
      </c>
      <c r="J8">
        <f>Bawana_RLNG!T8</f>
        <v>0</v>
      </c>
      <c r="K8">
        <f>Bawana_Spot!T8</f>
        <v>140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914.74975825233241</v>
      </c>
      <c r="P8" s="77">
        <v>75.108934594816944</v>
      </c>
      <c r="Q8" s="77">
        <v>20.761156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298.68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101.47</v>
      </c>
      <c r="AB8" s="117">
        <f>-STOA!P8</f>
        <v>0</v>
      </c>
      <c r="AC8">
        <f t="shared" si="0"/>
        <v>16.278473976172062</v>
      </c>
      <c r="AD8">
        <f t="shared" si="1"/>
        <v>1512.1276138216474</v>
      </c>
      <c r="AE8">
        <f>'IDT-1'!F8</f>
        <v>-36.292999999999999</v>
      </c>
      <c r="AF8" s="26"/>
      <c r="AG8">
        <f t="shared" si="2"/>
        <v>1475.8346138216475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11.166238950670088</v>
      </c>
      <c r="F9">
        <f>GT_Spot!T9</f>
        <v>0</v>
      </c>
      <c r="G9">
        <f>PPCL_NG!T9</f>
        <v>11.95</v>
      </c>
      <c r="H9">
        <f>PPCL_Spot!T9</f>
        <v>44.92</v>
      </c>
      <c r="I9">
        <f>Bawana_NG!T9</f>
        <v>69.599999999999994</v>
      </c>
      <c r="J9">
        <f>Bawana_RLNG!T9</f>
        <v>0</v>
      </c>
      <c r="K9">
        <f>Bawana_Spot!T9</f>
        <v>140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906.55179779073228</v>
      </c>
      <c r="P9" s="77">
        <v>75.108934594816944</v>
      </c>
      <c r="Q9" s="77">
        <v>20.761156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298.92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101.47</v>
      </c>
      <c r="AB9" s="117">
        <f>-STOA!P9</f>
        <v>0</v>
      </c>
      <c r="AC9">
        <f t="shared" si="0"/>
        <v>16.874303488274631</v>
      </c>
      <c r="AD9">
        <f t="shared" si="1"/>
        <v>1428.5738238479448</v>
      </c>
      <c r="AE9">
        <f>'IDT-1'!F9</f>
        <v>-56.631</v>
      </c>
      <c r="AF9" s="26"/>
      <c r="AG9">
        <f t="shared" si="2"/>
        <v>1371.9428238479447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-235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11.166238950670088</v>
      </c>
      <c r="F10">
        <f>GT_Spot!T10</f>
        <v>0</v>
      </c>
      <c r="G10">
        <f>PPCL_NG!T10</f>
        <v>11.95</v>
      </c>
      <c r="H10">
        <f>PPCL_Spot!T10</f>
        <v>44.92</v>
      </c>
      <c r="I10">
        <f>Bawana_NG!T10</f>
        <v>69.599999999999994</v>
      </c>
      <c r="J10">
        <f>Bawana_RLNG!T10</f>
        <v>0</v>
      </c>
      <c r="K10">
        <f>Bawana_Spot!T10</f>
        <v>140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903.69799745583714</v>
      </c>
      <c r="P10" s="77">
        <v>75.108934594816944</v>
      </c>
      <c r="Q10" s="77">
        <v>20.761156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298.73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101.47</v>
      </c>
      <c r="AB10" s="117">
        <f>-STOA!P10</f>
        <v>0</v>
      </c>
      <c r="AC10">
        <f t="shared" si="0"/>
        <v>16.448002306828766</v>
      </c>
      <c r="AD10">
        <f t="shared" si="1"/>
        <v>1470.9563246944954</v>
      </c>
      <c r="AE10">
        <f>'IDT-1'!F10</f>
        <v>-68.518000000000001</v>
      </c>
      <c r="AF10" s="26"/>
      <c r="AG10">
        <f t="shared" si="2"/>
        <v>1402.4383246944953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-190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11.166238950670088</v>
      </c>
      <c r="F11">
        <f>GT_Spot!T11</f>
        <v>0</v>
      </c>
      <c r="G11">
        <f>PPCL_NG!T11</f>
        <v>11.95</v>
      </c>
      <c r="H11">
        <f>PPCL_Spot!T11</f>
        <v>44.92</v>
      </c>
      <c r="I11">
        <f>Bawana_NG!T11</f>
        <v>69.599999999999994</v>
      </c>
      <c r="J11">
        <f>Bawana_RLNG!T11</f>
        <v>0</v>
      </c>
      <c r="K11">
        <f>Bawana_Spot!T11</f>
        <v>120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887.41383031582529</v>
      </c>
      <c r="P11" s="77">
        <v>75.108934594816944</v>
      </c>
      <c r="Q11" s="77">
        <v>20.761156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296.49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101.37</v>
      </c>
      <c r="AB11" s="117">
        <f>-STOA!P11</f>
        <v>0</v>
      </c>
      <c r="AC11">
        <f t="shared" si="0"/>
        <v>15.797375172719823</v>
      </c>
      <c r="AD11">
        <f t="shared" si="1"/>
        <v>1467.9827846885926</v>
      </c>
      <c r="AE11">
        <f>'IDT-1'!F11</f>
        <v>-93.326999999999998</v>
      </c>
      <c r="AF11" s="26"/>
      <c r="AG11">
        <f t="shared" si="2"/>
        <v>1374.6557846885926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11.166238950670088</v>
      </c>
      <c r="F12">
        <f>GT_Spot!T12</f>
        <v>0</v>
      </c>
      <c r="G12">
        <f>PPCL_NG!T12</f>
        <v>11.95</v>
      </c>
      <c r="H12">
        <f>PPCL_Spot!T12</f>
        <v>44.922212916892455</v>
      </c>
      <c r="I12">
        <f>Bawana_NG!T12</f>
        <v>69.599999999999994</v>
      </c>
      <c r="J12">
        <f>Bawana_RLNG!T12</f>
        <v>0</v>
      </c>
      <c r="K12">
        <f>Bawana_Spot!T12</f>
        <v>120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888.98528458768556</v>
      </c>
      <c r="P12" s="77">
        <v>75.108934594816944</v>
      </c>
      <c r="Q12" s="77">
        <v>20.761156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296.22000000000003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101.37</v>
      </c>
      <c r="AB12" s="117">
        <f>-STOA!P12</f>
        <v>0</v>
      </c>
      <c r="AC12">
        <f t="shared" si="0"/>
        <v>15.808847443980847</v>
      </c>
      <c r="AD12">
        <f t="shared" si="1"/>
        <v>1469.2749796060841</v>
      </c>
      <c r="AE12">
        <f>'IDT-1'!F12</f>
        <v>-115.001</v>
      </c>
      <c r="AF12" s="26"/>
      <c r="AG12">
        <f t="shared" si="2"/>
        <v>1354.2739796060841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-155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11.166238950670088</v>
      </c>
      <c r="F13">
        <f>GT_Spot!T13</f>
        <v>0</v>
      </c>
      <c r="G13">
        <f>PPCL_NG!T13</f>
        <v>11.95</v>
      </c>
      <c r="H13">
        <f>PPCL_Spot!T13</f>
        <v>44.922212916892455</v>
      </c>
      <c r="I13">
        <f>Bawana_NG!T13</f>
        <v>69.599999999999994</v>
      </c>
      <c r="J13">
        <f>Bawana_RLNG!T13</f>
        <v>0</v>
      </c>
      <c r="K13">
        <f>Bawana_Spot!T13</f>
        <v>120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888.99801525368559</v>
      </c>
      <c r="P13" s="77">
        <v>75.108934594816944</v>
      </c>
      <c r="Q13" s="77">
        <v>20.761156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296.82000000000005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101.37</v>
      </c>
      <c r="AB13" s="117">
        <f>-STOA!P13</f>
        <v>0</v>
      </c>
      <c r="AC13">
        <f t="shared" si="0"/>
        <v>16.213755212340438</v>
      </c>
      <c r="AD13">
        <f t="shared" si="1"/>
        <v>1424.4828025037245</v>
      </c>
      <c r="AE13">
        <f>'IDT-1'!F13</f>
        <v>-124.75800000000001</v>
      </c>
      <c r="AF13" s="26"/>
      <c r="AG13">
        <f t="shared" si="2"/>
        <v>1299.7248025037245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-200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11.166238950670088</v>
      </c>
      <c r="F14">
        <f>GT_Spot!T14</f>
        <v>0</v>
      </c>
      <c r="G14">
        <f>PPCL_NG!T14</f>
        <v>11.95</v>
      </c>
      <c r="H14">
        <f>PPCL_Spot!T14</f>
        <v>44.922212916892455</v>
      </c>
      <c r="I14">
        <f>Bawana_NG!T14</f>
        <v>69.599999999999994</v>
      </c>
      <c r="J14">
        <f>Bawana_RLNG!T14</f>
        <v>0</v>
      </c>
      <c r="K14">
        <f>Bawana_Spot!T14</f>
        <v>120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889.02940549568552</v>
      </c>
      <c r="P14" s="77">
        <v>75.108934594816944</v>
      </c>
      <c r="Q14" s="77">
        <v>20.761156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296.56000000000006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101.37</v>
      </c>
      <c r="AB14" s="117">
        <f>-STOA!P14</f>
        <v>0</v>
      </c>
      <c r="AC14">
        <f t="shared" si="0"/>
        <v>15.723446432749295</v>
      </c>
      <c r="AD14">
        <f t="shared" si="1"/>
        <v>1479.7445015253156</v>
      </c>
      <c r="AE14">
        <f>'IDT-1'!F14</f>
        <v>-146.928</v>
      </c>
      <c r="AF14" s="26"/>
      <c r="AG14">
        <f t="shared" si="2"/>
        <v>1332.8165015253157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11.166238950670088</v>
      </c>
      <c r="F15">
        <f>GT_Spot!T15</f>
        <v>0</v>
      </c>
      <c r="G15">
        <f>PPCL_NG!T15</f>
        <v>11.95</v>
      </c>
      <c r="H15">
        <f>PPCL_Spot!T15</f>
        <v>45</v>
      </c>
      <c r="I15">
        <f>Bawana_NG!T15</f>
        <v>69.599999999999994</v>
      </c>
      <c r="J15">
        <f>Bawana_RLNG!T15</f>
        <v>0</v>
      </c>
      <c r="K15">
        <f>Bawana_Spot!T15</f>
        <v>120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891.37663933528563</v>
      </c>
      <c r="P15" s="77">
        <v>75.108934594816944</v>
      </c>
      <c r="Q15" s="77">
        <v>20.761156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248.45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101.37</v>
      </c>
      <c r="AB15" s="117">
        <f>-STOA!P15</f>
        <v>0</v>
      </c>
      <c r="AC15">
        <f t="shared" si="0"/>
        <v>15.321418616869124</v>
      </c>
      <c r="AD15">
        <f t="shared" si="1"/>
        <v>1434.4615502639037</v>
      </c>
      <c r="AE15">
        <f>'IDT-1'!F15</f>
        <v>-187.988</v>
      </c>
      <c r="AF15" s="26"/>
      <c r="AG15">
        <f t="shared" si="2"/>
        <v>1246.4735502639037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-145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11.166238950670088</v>
      </c>
      <c r="F16">
        <f>GT_Spot!T16</f>
        <v>0</v>
      </c>
      <c r="G16">
        <f>PPCL_NG!T16</f>
        <v>11.95</v>
      </c>
      <c r="H16">
        <f>PPCL_Spot!T16</f>
        <v>45</v>
      </c>
      <c r="I16">
        <f>Bawana_NG!T16</f>
        <v>69.599999999999994</v>
      </c>
      <c r="J16">
        <f>Bawana_RLNG!T16</f>
        <v>0</v>
      </c>
      <c r="K16">
        <f>Bawana_Spot!T16</f>
        <v>120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891.37105895008551</v>
      </c>
      <c r="P16" s="77">
        <v>75.108934594816944</v>
      </c>
      <c r="Q16" s="77">
        <v>20.761156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248.39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101.37</v>
      </c>
      <c r="AB16" s="117">
        <f>-STOA!P16</f>
        <v>0</v>
      </c>
      <c r="AC16">
        <f t="shared" si="0"/>
        <v>14.921325770980568</v>
      </c>
      <c r="AD16">
        <f t="shared" si="1"/>
        <v>1479.7960627245918</v>
      </c>
      <c r="AE16">
        <f>'IDT-1'!F16</f>
        <v>-196.268</v>
      </c>
      <c r="AF16" s="26"/>
      <c r="AG16">
        <f t="shared" si="2"/>
        <v>1283.5280627245918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11.166238950670088</v>
      </c>
      <c r="F17">
        <f>GT_Spot!T17</f>
        <v>0</v>
      </c>
      <c r="G17">
        <f>PPCL_NG!T17</f>
        <v>11.95</v>
      </c>
      <c r="H17">
        <f>PPCL_Spot!T17</f>
        <v>45</v>
      </c>
      <c r="I17">
        <f>Bawana_NG!T17</f>
        <v>69.599999999999994</v>
      </c>
      <c r="J17">
        <f>Bawana_RLNG!T17</f>
        <v>0</v>
      </c>
      <c r="K17">
        <f>Bawana_Spot!T17</f>
        <v>120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892.02560233048553</v>
      </c>
      <c r="P17" s="77">
        <v>75.108934594816944</v>
      </c>
      <c r="Q17" s="77">
        <v>20.761156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243.7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-32</v>
      </c>
      <c r="AA17" s="117">
        <f>STOA!J17</f>
        <v>101.37</v>
      </c>
      <c r="AB17" s="117">
        <f>-STOA!P17</f>
        <v>0</v>
      </c>
      <c r="AC17">
        <f t="shared" si="0"/>
        <v>15.525038934326155</v>
      </c>
      <c r="AD17">
        <f t="shared" si="1"/>
        <v>1403.1568929416464</v>
      </c>
      <c r="AE17">
        <f>'IDT-1'!F17</f>
        <v>-192</v>
      </c>
      <c r="AF17" s="26"/>
      <c r="AG17">
        <f t="shared" si="2"/>
        <v>1211.1568929416464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11.166238950670088</v>
      </c>
      <c r="F18">
        <f>GT_Spot!T18</f>
        <v>0</v>
      </c>
      <c r="G18">
        <f>PPCL_NG!T18</f>
        <v>11.95</v>
      </c>
      <c r="H18">
        <f>PPCL_Spot!T18</f>
        <v>45</v>
      </c>
      <c r="I18">
        <f>Bawana_NG!T18</f>
        <v>69.599999999999994</v>
      </c>
      <c r="J18">
        <f>Bawana_RLNG!T18</f>
        <v>0</v>
      </c>
      <c r="K18">
        <f>Bawana_Spot!T18</f>
        <v>120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892.27490218128548</v>
      </c>
      <c r="P18" s="77">
        <v>75.108934594816944</v>
      </c>
      <c r="Q18" s="77">
        <v>20.761156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243.73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-74</v>
      </c>
      <c r="AA18" s="117">
        <f>STOA!J18</f>
        <v>101.37</v>
      </c>
      <c r="AB18" s="117">
        <f>-STOA!P18</f>
        <v>0</v>
      </c>
      <c r="AC18">
        <f t="shared" si="0"/>
        <v>15.545253028057584</v>
      </c>
      <c r="AD18">
        <f t="shared" si="1"/>
        <v>1401.4159786987148</v>
      </c>
      <c r="AE18">
        <f>'IDT-1'!F18</f>
        <v>-165</v>
      </c>
      <c r="AF18" s="26"/>
      <c r="AG18">
        <f t="shared" si="2"/>
        <v>1236.4159786987148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11.166238950670088</v>
      </c>
      <c r="F19">
        <f>GT_Spot!T19</f>
        <v>0</v>
      </c>
      <c r="G19">
        <f>PPCL_NG!T19</f>
        <v>11.95</v>
      </c>
      <c r="H19">
        <f>PPCL_Spot!T19</f>
        <v>45</v>
      </c>
      <c r="I19">
        <f>Bawana_NG!T19</f>
        <v>69.599999999999994</v>
      </c>
      <c r="J19">
        <f>Bawana_RLNG!T19</f>
        <v>0</v>
      </c>
      <c r="K19">
        <f>Bawana_Spot!T19</f>
        <v>120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898.36755107625072</v>
      </c>
      <c r="P19" s="77">
        <v>75.108934594816944</v>
      </c>
      <c r="Q19" s="77">
        <v>20.761156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243.62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-143</v>
      </c>
      <c r="AA19" s="117">
        <f>STOA!J19</f>
        <v>101.29</v>
      </c>
      <c r="AB19" s="117">
        <f>-STOA!P19</f>
        <v>0</v>
      </c>
      <c r="AC19">
        <f t="shared" si="0"/>
        <v>16.52052160064159</v>
      </c>
      <c r="AD19">
        <f t="shared" si="1"/>
        <v>1302.3433590210961</v>
      </c>
      <c r="AE19">
        <f>'IDT-1'!F19</f>
        <v>-129</v>
      </c>
      <c r="AF19" s="26"/>
      <c r="AG19">
        <f t="shared" si="2"/>
        <v>1173.3433590210961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11.166238950670088</v>
      </c>
      <c r="F20">
        <f>GT_Spot!T20</f>
        <v>0</v>
      </c>
      <c r="G20">
        <f>PPCL_NG!T20</f>
        <v>11.95</v>
      </c>
      <c r="H20">
        <f>PPCL_Spot!T20</f>
        <v>45</v>
      </c>
      <c r="I20">
        <f>Bawana_NG!T20</f>
        <v>69.599999999999994</v>
      </c>
      <c r="J20">
        <f>Bawana_RLNG!T20</f>
        <v>0</v>
      </c>
      <c r="K20">
        <f>Bawana_Spot!T20</f>
        <v>120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908.39678773985065</v>
      </c>
      <c r="P20" s="77">
        <v>75.108934594816944</v>
      </c>
      <c r="Q20" s="77">
        <v>20.761156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244.3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-228</v>
      </c>
      <c r="AA20" s="117">
        <f>STOA!J20</f>
        <v>101.29</v>
      </c>
      <c r="AB20" s="117">
        <f>-STOA!P20</f>
        <v>0</v>
      </c>
      <c r="AC20">
        <f t="shared" si="0"/>
        <v>17.058669259391035</v>
      </c>
      <c r="AD20">
        <f t="shared" si="1"/>
        <v>1262.5144480259464</v>
      </c>
      <c r="AE20">
        <f>'IDT-1'!F20</f>
        <v>-72</v>
      </c>
      <c r="AF20" s="26"/>
      <c r="AG20">
        <f t="shared" si="2"/>
        <v>1190.5144480259464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11.166238950670088</v>
      </c>
      <c r="F21">
        <f>GT_Spot!T21</f>
        <v>0</v>
      </c>
      <c r="G21">
        <f>PPCL_NG!T21</f>
        <v>11.95</v>
      </c>
      <c r="H21">
        <f>PPCL_Spot!T21</f>
        <v>45</v>
      </c>
      <c r="I21">
        <f>Bawana_NG!T21</f>
        <v>69.599999999999994</v>
      </c>
      <c r="J21">
        <f>Bawana_RLNG!T21</f>
        <v>0</v>
      </c>
      <c r="K21">
        <f>Bawana_Spot!T21</f>
        <v>120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915.16844420545044</v>
      </c>
      <c r="P21" s="77">
        <v>75.108934594816944</v>
      </c>
      <c r="Q21" s="77">
        <v>20.761156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244.85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-270</v>
      </c>
      <c r="AA21" s="117">
        <f>STOA!J21</f>
        <v>101.29</v>
      </c>
      <c r="AB21" s="117">
        <f>-STOA!P21</f>
        <v>0</v>
      </c>
      <c r="AC21">
        <f t="shared" si="0"/>
        <v>17.274028004165633</v>
      </c>
      <c r="AD21">
        <f t="shared" si="1"/>
        <v>1252.6207457467717</v>
      </c>
      <c r="AE21">
        <f>'IDT-1'!F21</f>
        <v>-46</v>
      </c>
      <c r="AF21" s="26"/>
      <c r="AG21">
        <f t="shared" si="2"/>
        <v>1206.6207457467717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11.166238950670088</v>
      </c>
      <c r="F22">
        <f>GT_Spot!T22</f>
        <v>0</v>
      </c>
      <c r="G22">
        <f>PPCL_NG!T22</f>
        <v>11.95</v>
      </c>
      <c r="H22">
        <f>PPCL_Spot!T22</f>
        <v>45</v>
      </c>
      <c r="I22">
        <f>Bawana_NG!T22</f>
        <v>69.599999999999994</v>
      </c>
      <c r="J22">
        <f>Bawana_RLNG!T22</f>
        <v>0</v>
      </c>
      <c r="K22">
        <f>Bawana_Spot!T22</f>
        <v>120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918.2636016459204</v>
      </c>
      <c r="P22" s="77">
        <v>75.108934594816944</v>
      </c>
      <c r="Q22" s="77">
        <v>20.761156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239.92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-305</v>
      </c>
      <c r="AA22" s="117">
        <f>STOA!J22</f>
        <v>101.29</v>
      </c>
      <c r="AB22" s="117">
        <f>-STOA!P22</f>
        <v>0</v>
      </c>
      <c r="AC22">
        <f t="shared" si="0"/>
        <v>17.568615852918608</v>
      </c>
      <c r="AD22">
        <f t="shared" si="1"/>
        <v>1215.4913153384889</v>
      </c>
      <c r="AE22">
        <f>'IDT-1'!F22</f>
        <v>-26</v>
      </c>
      <c r="AF22" s="26"/>
      <c r="AG22">
        <f t="shared" si="2"/>
        <v>1189.4913153384889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11.166238950670088</v>
      </c>
      <c r="F23">
        <f>GT_Spot!T23</f>
        <v>0</v>
      </c>
      <c r="G23">
        <f>PPCL_NG!T23</f>
        <v>11.95</v>
      </c>
      <c r="H23">
        <f>PPCL_Spot!T23</f>
        <v>45</v>
      </c>
      <c r="I23">
        <f>Bawana_NG!T23</f>
        <v>69.599999999999994</v>
      </c>
      <c r="J23">
        <f>Bawana_RLNG!T23</f>
        <v>0</v>
      </c>
      <c r="K23">
        <f>Bawana_Spot!T23</f>
        <v>120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934.18097605698085</v>
      </c>
      <c r="P23" s="77">
        <v>75.108934594816944</v>
      </c>
      <c r="Q23" s="77">
        <v>20.761156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239.92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-350</v>
      </c>
      <c r="AA23" s="117">
        <f>STOA!J23</f>
        <v>101.29</v>
      </c>
      <c r="AB23" s="117">
        <f>-STOA!P23</f>
        <v>0</v>
      </c>
      <c r="AC23">
        <f t="shared" si="0"/>
        <v>18.10820448623473</v>
      </c>
      <c r="AD23">
        <f t="shared" si="1"/>
        <v>1185.8691011162334</v>
      </c>
      <c r="AE23">
        <f>'IDT-1'!F23</f>
        <v>-17</v>
      </c>
      <c r="AF23" s="26"/>
      <c r="AG23">
        <f t="shared" si="2"/>
        <v>1168.8691011162334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11.166238950670088</v>
      </c>
      <c r="F24">
        <f>GT_Spot!T24</f>
        <v>0</v>
      </c>
      <c r="G24">
        <f>PPCL_NG!T24</f>
        <v>11.95</v>
      </c>
      <c r="H24">
        <f>PPCL_Spot!T24</f>
        <v>45</v>
      </c>
      <c r="I24">
        <f>Bawana_NG!T24</f>
        <v>69.599999999999994</v>
      </c>
      <c r="J24">
        <f>Bawana_RLNG!T24</f>
        <v>0</v>
      </c>
      <c r="K24">
        <f>Bawana_Spot!T24</f>
        <v>120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943.76969313258087</v>
      </c>
      <c r="P24" s="77">
        <v>75.108934594816944</v>
      </c>
      <c r="Q24" s="77">
        <v>20.761156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239.9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-388</v>
      </c>
      <c r="AA24" s="117">
        <f>STOA!J24</f>
        <v>101.29</v>
      </c>
      <c r="AB24" s="117">
        <f>-STOA!P24</f>
        <v>0</v>
      </c>
      <c r="AC24">
        <f t="shared" si="0"/>
        <v>18.529778042343434</v>
      </c>
      <c r="AD24">
        <f t="shared" si="1"/>
        <v>1157.0162446357247</v>
      </c>
      <c r="AE24">
        <f>'IDT-1'!F24</f>
        <v>0</v>
      </c>
      <c r="AF24" s="26"/>
      <c r="AG24">
        <f t="shared" si="2"/>
        <v>1157.0162446357247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11.166238950670088</v>
      </c>
      <c r="F25">
        <f>GT_Spot!T25</f>
        <v>0</v>
      </c>
      <c r="G25">
        <f>PPCL_NG!T25</f>
        <v>11.95</v>
      </c>
      <c r="H25">
        <f>PPCL_Spot!T25</f>
        <v>45</v>
      </c>
      <c r="I25">
        <f>Bawana_NG!T25</f>
        <v>69.599999999999994</v>
      </c>
      <c r="J25">
        <f>Bawana_RLNG!T25</f>
        <v>0</v>
      </c>
      <c r="K25">
        <f>Bawana_Spot!T25</f>
        <v>120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943.99478861098089</v>
      </c>
      <c r="P25" s="77">
        <v>75.108934594816944</v>
      </c>
      <c r="Q25" s="77">
        <v>20.761156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239.85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-404</v>
      </c>
      <c r="AA25" s="117">
        <f>STOA!J25</f>
        <v>101.29</v>
      </c>
      <c r="AB25" s="117">
        <f>-STOA!P25</f>
        <v>0</v>
      </c>
      <c r="AC25">
        <f t="shared" si="0"/>
        <v>19.117275299018242</v>
      </c>
      <c r="AD25">
        <f t="shared" si="1"/>
        <v>1090.6038428574495</v>
      </c>
      <c r="AE25">
        <f>'IDT-1'!F25</f>
        <v>0</v>
      </c>
      <c r="AF25" s="26"/>
      <c r="AG25">
        <f t="shared" si="2"/>
        <v>1090.6038428574495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11.166238950670088</v>
      </c>
      <c r="F26">
        <f>GT_Spot!T26</f>
        <v>0</v>
      </c>
      <c r="G26">
        <f>PPCL_NG!T26</f>
        <v>11.95</v>
      </c>
      <c r="H26">
        <f>PPCL_Spot!T26</f>
        <v>45</v>
      </c>
      <c r="I26">
        <f>Bawana_NG!T26</f>
        <v>69.599999999999994</v>
      </c>
      <c r="J26">
        <f>Bawana_RLNG!T26</f>
        <v>0</v>
      </c>
      <c r="K26">
        <f>Bawana_Spot!T26</f>
        <v>120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946.65021624298083</v>
      </c>
      <c r="P26" s="77">
        <v>75.108934594816944</v>
      </c>
      <c r="Q26" s="77">
        <v>20.761156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241.39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-424</v>
      </c>
      <c r="AA26" s="117">
        <f>STOA!J26</f>
        <v>101.29</v>
      </c>
      <c r="AB26" s="117">
        <f>-STOA!P26</f>
        <v>0</v>
      </c>
      <c r="AC26">
        <f t="shared" si="0"/>
        <v>18.887851236513981</v>
      </c>
      <c r="AD26">
        <f t="shared" si="1"/>
        <v>1125.0286945519538</v>
      </c>
      <c r="AE26">
        <f>'IDT-1'!F26</f>
        <v>0</v>
      </c>
      <c r="AF26" s="26"/>
      <c r="AG26">
        <f t="shared" si="2"/>
        <v>1125.0286945519538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11.166238950670088</v>
      </c>
      <c r="F27">
        <f>GT_Spot!T27</f>
        <v>0</v>
      </c>
      <c r="G27">
        <f>PPCL_NG!T27</f>
        <v>11.95</v>
      </c>
      <c r="H27">
        <f>PPCL_Spot!T27</f>
        <v>45</v>
      </c>
      <c r="I27">
        <f>Bawana_NG!T27</f>
        <v>69.599999999999994</v>
      </c>
      <c r="J27">
        <f>Bawana_RLNG!T27</f>
        <v>0</v>
      </c>
      <c r="K27">
        <f>Bawana_Spot!T27</f>
        <v>89.33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945.8004557157808</v>
      </c>
      <c r="P27" s="77">
        <v>75.108934594816944</v>
      </c>
      <c r="Q27" s="77">
        <v>20.761156</v>
      </c>
      <c r="R27" s="80">
        <v>4.4723636363636361</v>
      </c>
      <c r="S27" s="80">
        <v>0</v>
      </c>
      <c r="T27" s="78">
        <f>SUMPRODUCT(LTA!F27:AJ27,LTA!F$101:AJ$101,LTA!F$105:AJ$105)</f>
        <v>0.55000000000000004</v>
      </c>
      <c r="U27" s="78">
        <f>SUMPRODUCT(LTA!F27:AJ27,LTA!F$102:AJ$102,LTA!F$105:AJ$105)</f>
        <v>244.73000000000002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-452</v>
      </c>
      <c r="AA27" s="117">
        <f>STOA!J27</f>
        <v>101.16</v>
      </c>
      <c r="AB27" s="117">
        <f>-STOA!P27</f>
        <v>0</v>
      </c>
      <c r="AC27">
        <f t="shared" si="0"/>
        <v>19.064681627329023</v>
      </c>
      <c r="AD27">
        <f t="shared" si="1"/>
        <v>1058.5644672703024</v>
      </c>
      <c r="AE27">
        <f>'IDT-1'!F27</f>
        <v>0</v>
      </c>
      <c r="AF27" s="26"/>
      <c r="AG27">
        <f t="shared" si="2"/>
        <v>1058.5644672703024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8.6121388969944555</v>
      </c>
      <c r="F28">
        <f>GT_Spot!T28</f>
        <v>0</v>
      </c>
      <c r="G28">
        <f>PPCL_NG!T28</f>
        <v>11.95</v>
      </c>
      <c r="H28">
        <f>PPCL_Spot!T28</f>
        <v>45</v>
      </c>
      <c r="I28">
        <f>Bawana_NG!T28</f>
        <v>69.599999999999994</v>
      </c>
      <c r="J28">
        <f>Bawana_RLNG!T28</f>
        <v>0</v>
      </c>
      <c r="K28">
        <f>Bawana_Spot!T28</f>
        <v>89.33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944.80905470472044</v>
      </c>
      <c r="P28" s="77">
        <v>75.108934594816944</v>
      </c>
      <c r="Q28" s="77">
        <v>20.761156</v>
      </c>
      <c r="R28" s="80">
        <v>8.4814545454545449</v>
      </c>
      <c r="S28" s="80">
        <v>0</v>
      </c>
      <c r="T28" s="78">
        <f>SUMPRODUCT(LTA!F28:AJ28,LTA!F$101:AJ$101,LTA!F$105:AJ$105)</f>
        <v>1.67</v>
      </c>
      <c r="U28" s="78">
        <f>SUMPRODUCT(LTA!F28:AJ28,LTA!F$102:AJ$102,LTA!F$105:AJ$105)</f>
        <v>245.32000000000002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-471</v>
      </c>
      <c r="AA28" s="117">
        <f>STOA!J28</f>
        <v>101.16</v>
      </c>
      <c r="AB28" s="117">
        <f>-STOA!P28</f>
        <v>0</v>
      </c>
      <c r="AC28">
        <f t="shared" si="0"/>
        <v>18.80858726477129</v>
      </c>
      <c r="AD28">
        <f t="shared" si="1"/>
        <v>1091.9941514772154</v>
      </c>
      <c r="AE28">
        <f>'IDT-1'!F28</f>
        <v>0</v>
      </c>
      <c r="AF28" s="26"/>
      <c r="AG28">
        <f t="shared" si="2"/>
        <v>1091.9941514772154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11.171118285882008</v>
      </c>
      <c r="F29">
        <f>GT_Spot!T29</f>
        <v>0</v>
      </c>
      <c r="G29">
        <f>PPCL_NG!T29</f>
        <v>11.95</v>
      </c>
      <c r="H29">
        <f>PPCL_Spot!T29</f>
        <v>45</v>
      </c>
      <c r="I29">
        <f>Bawana_NG!T29</f>
        <v>69.599999999999994</v>
      </c>
      <c r="J29">
        <f>Bawana_RLNG!T29</f>
        <v>0</v>
      </c>
      <c r="K29">
        <f>Bawana_Spot!T29</f>
        <v>69.999999999999986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936.45609998246027</v>
      </c>
      <c r="P29" s="77">
        <v>75.108934594816944</v>
      </c>
      <c r="Q29" s="77">
        <v>20.761156</v>
      </c>
      <c r="R29" s="80">
        <v>12.75781818181818</v>
      </c>
      <c r="S29" s="80">
        <v>0</v>
      </c>
      <c r="T29" s="78">
        <f>SUMPRODUCT(LTA!F29:AJ29,LTA!F$101:AJ$101,LTA!F$105:AJ$105)</f>
        <v>3.31</v>
      </c>
      <c r="U29" s="78">
        <f>SUMPRODUCT(LTA!F29:AJ29,LTA!F$102:AJ$102,LTA!F$105:AJ$105)</f>
        <v>250.8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-483</v>
      </c>
      <c r="AA29" s="117">
        <f>STOA!J29</f>
        <v>101.16</v>
      </c>
      <c r="AB29" s="117">
        <f>-STOA!P29</f>
        <v>0</v>
      </c>
      <c r="AC29">
        <f t="shared" si="0"/>
        <v>19.238228188213721</v>
      </c>
      <c r="AD29">
        <f t="shared" si="1"/>
        <v>1015.8368988567636</v>
      </c>
      <c r="AE29">
        <f>'IDT-1'!F29</f>
        <v>0</v>
      </c>
      <c r="AF29" s="26"/>
      <c r="AG29">
        <f t="shared" si="2"/>
        <v>1015.8368988567636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-90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11.171118285882008</v>
      </c>
      <c r="F30">
        <f>GT_Spot!T30</f>
        <v>0</v>
      </c>
      <c r="G30">
        <f>PPCL_NG!T30</f>
        <v>11.95</v>
      </c>
      <c r="H30">
        <f>PPCL_Spot!T30</f>
        <v>45</v>
      </c>
      <c r="I30">
        <f>Bawana_NG!T30</f>
        <v>69.599999999999994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932.18707142859989</v>
      </c>
      <c r="P30" s="77">
        <v>75.108934594816944</v>
      </c>
      <c r="Q30" s="77">
        <v>20.761156</v>
      </c>
      <c r="R30" s="80">
        <v>15.733454545454546</v>
      </c>
      <c r="S30" s="80">
        <v>0</v>
      </c>
      <c r="T30" s="78">
        <f>SUMPRODUCT(LTA!F30:AJ30,LTA!F$101:AJ$101,LTA!F$105:AJ$105)</f>
        <v>5.93</v>
      </c>
      <c r="U30" s="78">
        <f>SUMPRODUCT(LTA!F30:AJ30,LTA!F$102:AJ$102,LTA!F$105:AJ$105)</f>
        <v>257.25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-508</v>
      </c>
      <c r="AA30" s="117">
        <f>STOA!J30</f>
        <v>101.16</v>
      </c>
      <c r="AB30" s="117">
        <f>-STOA!P30</f>
        <v>0</v>
      </c>
      <c r="AC30">
        <f t="shared" si="0"/>
        <v>18.995927873662914</v>
      </c>
      <c r="AD30">
        <f t="shared" si="1"/>
        <v>1058.8558069810908</v>
      </c>
      <c r="AE30">
        <f>'IDT-1'!F30</f>
        <v>0</v>
      </c>
      <c r="AF30" s="26"/>
      <c r="AG30">
        <f t="shared" si="2"/>
        <v>1058.8558069810908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11.171118285882008</v>
      </c>
      <c r="F31">
        <f>GT_Spot!T31</f>
        <v>0</v>
      </c>
      <c r="G31">
        <f>PPCL_NG!T31</f>
        <v>11.95</v>
      </c>
      <c r="H31">
        <f>PPCL_Spot!T31</f>
        <v>44.922212916892455</v>
      </c>
      <c r="I31">
        <f>Bawana_NG!T31</f>
        <v>69.599999999999994</v>
      </c>
      <c r="J31">
        <f>Bawana_RLNG!T31</f>
        <v>0</v>
      </c>
      <c r="K31">
        <f>Bawana_Spot!T31</f>
        <v>88.657313414745005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927.42253419112399</v>
      </c>
      <c r="P31" s="77">
        <v>75.108934594816944</v>
      </c>
      <c r="Q31" s="77">
        <v>20.761156</v>
      </c>
      <c r="R31" s="80">
        <v>18.742181818181816</v>
      </c>
      <c r="S31" s="80">
        <v>0</v>
      </c>
      <c r="T31" s="78">
        <f>SUMPRODUCT(LTA!F31:AJ31,LTA!F$101:AJ$101,LTA!F$105:AJ$105)</f>
        <v>9.16</v>
      </c>
      <c r="U31" s="78">
        <f>SUMPRODUCT(LTA!F31:AJ31,LTA!F$102:AJ$102,LTA!F$105:AJ$105)</f>
        <v>264.11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-536</v>
      </c>
      <c r="AA31" s="117">
        <f>STOA!J31</f>
        <v>101.16</v>
      </c>
      <c r="AB31" s="117">
        <f>-STOA!P31</f>
        <v>0</v>
      </c>
      <c r="AC31">
        <f t="shared" si="0"/>
        <v>19.836481249200819</v>
      </c>
      <c r="AD31">
        <f t="shared" si="1"/>
        <v>1016.9289699724417</v>
      </c>
      <c r="AE31">
        <f>'IDT-1'!F31</f>
        <v>0</v>
      </c>
      <c r="AF31" s="26"/>
      <c r="AG31">
        <f t="shared" si="2"/>
        <v>1016.9289699724417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11.171118285882008</v>
      </c>
      <c r="F32">
        <f>GT_Spot!T32</f>
        <v>0</v>
      </c>
      <c r="G32">
        <f>PPCL_NG!T32</f>
        <v>11.95</v>
      </c>
      <c r="H32">
        <f>PPCL_Spot!T32</f>
        <v>44.922212916892455</v>
      </c>
      <c r="I32">
        <f>Bawana_NG!T32</f>
        <v>69.599999999999994</v>
      </c>
      <c r="J32">
        <f>Bawana_RLNG!T32</f>
        <v>0</v>
      </c>
      <c r="K32">
        <f>Bawana_Spot!T32</f>
        <v>109.42287954946184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924.59945716441928</v>
      </c>
      <c r="P32" s="77">
        <v>75.108934594816944</v>
      </c>
      <c r="Q32" s="77">
        <v>20.761156</v>
      </c>
      <c r="R32" s="80">
        <v>20.350909090909088</v>
      </c>
      <c r="S32" s="80">
        <v>0</v>
      </c>
      <c r="T32" s="78">
        <f>SUMPRODUCT(LTA!F32:AJ32,LTA!F$101:AJ$101,LTA!F$105:AJ$105)</f>
        <v>13.35</v>
      </c>
      <c r="U32" s="78">
        <f>SUMPRODUCT(LTA!F32:AJ32,LTA!F$102:AJ$102,LTA!F$105:AJ$105)</f>
        <v>271.78000000000003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-544</v>
      </c>
      <c r="AA32" s="117">
        <f>STOA!J32</f>
        <v>101.16</v>
      </c>
      <c r="AB32" s="117">
        <f>-STOA!P32</f>
        <v>0</v>
      </c>
      <c r="AC32">
        <f t="shared" si="0"/>
        <v>19.74001859741912</v>
      </c>
      <c r="AD32">
        <f t="shared" si="1"/>
        <v>1090.4366490049624</v>
      </c>
      <c r="AE32">
        <f>'IDT-1'!F32</f>
        <v>0</v>
      </c>
      <c r="AF32" s="26"/>
      <c r="AG32">
        <f t="shared" si="2"/>
        <v>1090.4366490049624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11.171118285882008</v>
      </c>
      <c r="F33">
        <f>GT_Spot!T33</f>
        <v>0</v>
      </c>
      <c r="G33">
        <f>PPCL_NG!T33</f>
        <v>11.95</v>
      </c>
      <c r="H33">
        <f>PPCL_Spot!T33</f>
        <v>44.922212916892455</v>
      </c>
      <c r="I33">
        <f>Bawana_NG!T33</f>
        <v>69.599999999999994</v>
      </c>
      <c r="J33">
        <f>Bawana_RLNG!T33</f>
        <v>0</v>
      </c>
      <c r="K33">
        <f>Bawana_Spot!T33</f>
        <v>120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918.92664069871364</v>
      </c>
      <c r="P33" s="77">
        <v>75.108934594816944</v>
      </c>
      <c r="Q33" s="77">
        <v>20.761156</v>
      </c>
      <c r="R33" s="80">
        <v>20.350909090909088</v>
      </c>
      <c r="S33" s="80">
        <v>0</v>
      </c>
      <c r="T33" s="78">
        <f>SUMPRODUCT(LTA!F33:AJ33,LTA!F$101:AJ$101,LTA!F$105:AJ$105)</f>
        <v>24.58</v>
      </c>
      <c r="U33" s="78">
        <f>SUMPRODUCT(LTA!F33:AJ33,LTA!F$102:AJ$102,LTA!F$105:AJ$105)</f>
        <v>280.11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-568</v>
      </c>
      <c r="AA33" s="117">
        <f>STOA!J33</f>
        <v>101.16</v>
      </c>
      <c r="AB33" s="117">
        <f>-STOA!P33</f>
        <v>0</v>
      </c>
      <c r="AC33">
        <f t="shared" si="0"/>
        <v>20.656676546739074</v>
      </c>
      <c r="AD33">
        <f t="shared" si="1"/>
        <v>1034.9842950404748</v>
      </c>
      <c r="AE33">
        <f>'IDT-1'!F33</f>
        <v>0</v>
      </c>
      <c r="AF33" s="26"/>
      <c r="AG33">
        <f t="shared" si="2"/>
        <v>1034.9842950404748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-75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11.171118285882008</v>
      </c>
      <c r="F34">
        <f>GT_Spot!T34</f>
        <v>0</v>
      </c>
      <c r="G34">
        <f>PPCL_NG!T34</f>
        <v>11.95</v>
      </c>
      <c r="H34">
        <f>PPCL_Spot!T34</f>
        <v>44.922212916892455</v>
      </c>
      <c r="I34">
        <f>Bawana_NG!T34</f>
        <v>69.599999999999994</v>
      </c>
      <c r="J34">
        <f>Bawana_RLNG!T34</f>
        <v>0</v>
      </c>
      <c r="K34">
        <f>Bawana_Spot!T34</f>
        <v>120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911.37562326111367</v>
      </c>
      <c r="P34" s="77">
        <v>75.108934594816944</v>
      </c>
      <c r="Q34" s="77">
        <v>20.761156</v>
      </c>
      <c r="R34" s="80">
        <v>20.350909090909088</v>
      </c>
      <c r="S34" s="80">
        <v>0</v>
      </c>
      <c r="T34" s="78">
        <f>SUMPRODUCT(LTA!F34:AJ34,LTA!F$101:AJ$101,LTA!F$105:AJ$105)</f>
        <v>30.96</v>
      </c>
      <c r="U34" s="78">
        <f>SUMPRODUCT(LTA!F34:AJ34,LTA!F$102:AJ$102,LTA!F$105:AJ$105)</f>
        <v>288.58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-583</v>
      </c>
      <c r="AA34" s="117">
        <f>STOA!J34</f>
        <v>101.16</v>
      </c>
      <c r="AB34" s="117">
        <f>-STOA!P34</f>
        <v>0</v>
      </c>
      <c r="AC34">
        <f t="shared" si="0"/>
        <v>20.854079506121124</v>
      </c>
      <c r="AD34">
        <f t="shared" si="1"/>
        <v>1027.0858746434931</v>
      </c>
      <c r="AE34">
        <f>'IDT-1'!F34</f>
        <v>0</v>
      </c>
      <c r="AF34" s="26"/>
      <c r="AG34">
        <f t="shared" si="2"/>
        <v>1027.0858746434931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11.171118285882008</v>
      </c>
      <c r="F35">
        <f>GT_Spot!T35</f>
        <v>0</v>
      </c>
      <c r="G35">
        <f>PPCL_NG!T35</f>
        <v>11.95</v>
      </c>
      <c r="H35">
        <f>PPCL_Spot!T35</f>
        <v>44.922212916892455</v>
      </c>
      <c r="I35">
        <f>Bawana_NG!T35</f>
        <v>69.599999999999994</v>
      </c>
      <c r="J35">
        <f>Bawana_RLNG!T35</f>
        <v>0</v>
      </c>
      <c r="K35">
        <f>Bawana_Spot!T35</f>
        <v>120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906.99885019664839</v>
      </c>
      <c r="P35" s="77">
        <v>75.108934594816944</v>
      </c>
      <c r="Q35" s="77">
        <v>20.761156</v>
      </c>
      <c r="R35" s="80">
        <v>20.478181818181817</v>
      </c>
      <c r="S35" s="80">
        <v>0</v>
      </c>
      <c r="T35" s="78">
        <f>SUMPRODUCT(LTA!F35:AJ35,LTA!F$101:AJ$101,LTA!F$105:AJ$105)</f>
        <v>36.800000000000004</v>
      </c>
      <c r="U35" s="78">
        <f>SUMPRODUCT(LTA!F35:AJ35,LTA!F$102:AJ$102,LTA!F$105:AJ$105)</f>
        <v>296.07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-605</v>
      </c>
      <c r="AA35" s="117">
        <f>STOA!J35</f>
        <v>101.06</v>
      </c>
      <c r="AB35" s="117">
        <f>-STOA!P35</f>
        <v>0</v>
      </c>
      <c r="AC35">
        <f t="shared" si="0"/>
        <v>21.128426708642127</v>
      </c>
      <c r="AD35">
        <f t="shared" si="1"/>
        <v>1013.7920271037794</v>
      </c>
      <c r="AE35">
        <f>'IDT-1'!F35</f>
        <v>0</v>
      </c>
      <c r="AF35" s="26"/>
      <c r="AG35">
        <f t="shared" si="2"/>
        <v>1013.7920271037794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11.171118285882008</v>
      </c>
      <c r="F36">
        <f>GT_Spot!T36</f>
        <v>0</v>
      </c>
      <c r="G36">
        <f>PPCL_NG!T36</f>
        <v>11.95</v>
      </c>
      <c r="H36">
        <f>PPCL_Spot!T36</f>
        <v>44.922212916892455</v>
      </c>
      <c r="I36">
        <f>Bawana_NG!T36</f>
        <v>69.599999999999994</v>
      </c>
      <c r="J36">
        <f>Bawana_RLNG!T36</f>
        <v>0</v>
      </c>
      <c r="K36">
        <f>Bawana_Spot!T36</f>
        <v>120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899.61062362520033</v>
      </c>
      <c r="P36" s="77">
        <v>75.108934594816944</v>
      </c>
      <c r="Q36" s="77">
        <v>20.761156</v>
      </c>
      <c r="R36" s="80">
        <v>20.478181818181817</v>
      </c>
      <c r="S36" s="80">
        <v>0</v>
      </c>
      <c r="T36" s="78">
        <f>SUMPRODUCT(LTA!F36:AJ36,LTA!F$101:AJ$101,LTA!F$105:AJ$105)</f>
        <v>42.74</v>
      </c>
      <c r="U36" s="78">
        <f>SUMPRODUCT(LTA!F36:AJ36,LTA!F$102:AJ$102,LTA!F$105:AJ$105)</f>
        <v>305.06999999999994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-619</v>
      </c>
      <c r="AA36" s="117">
        <f>STOA!J36</f>
        <v>101.06</v>
      </c>
      <c r="AB36" s="117">
        <f>-STOA!P36</f>
        <v>0</v>
      </c>
      <c r="AC36">
        <f t="shared" si="0"/>
        <v>21.097222912069235</v>
      </c>
      <c r="AD36">
        <f t="shared" si="1"/>
        <v>1032.3750043289042</v>
      </c>
      <c r="AE36">
        <f>'IDT-1'!F36</f>
        <v>0</v>
      </c>
      <c r="AF36" s="26"/>
      <c r="AG36">
        <f t="shared" si="2"/>
        <v>1032.3750043289042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11.171118285882008</v>
      </c>
      <c r="F37">
        <f>GT_Spot!T37</f>
        <v>0</v>
      </c>
      <c r="G37">
        <f>PPCL_NG!T37</f>
        <v>11.95</v>
      </c>
      <c r="H37">
        <f>PPCL_Spot!T37</f>
        <v>44.922212916892455</v>
      </c>
      <c r="I37">
        <f>Bawana_NG!T37</f>
        <v>69.599999999999994</v>
      </c>
      <c r="J37">
        <f>Bawana_RLNG!T37</f>
        <v>0</v>
      </c>
      <c r="K37">
        <f>Bawana_Spot!T37</f>
        <v>120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897.03685404082273</v>
      </c>
      <c r="P37" s="77">
        <v>75.108934594816944</v>
      </c>
      <c r="Q37" s="77">
        <v>20.761156</v>
      </c>
      <c r="R37" s="80">
        <v>20.478181818181817</v>
      </c>
      <c r="S37" s="80">
        <v>0</v>
      </c>
      <c r="T37" s="78">
        <f>SUMPRODUCT(LTA!F37:AJ37,LTA!F$101:AJ$101,LTA!F$105:AJ$105)</f>
        <v>51.45</v>
      </c>
      <c r="U37" s="78">
        <f>SUMPRODUCT(LTA!F37:AJ37,LTA!F$102:AJ$102,LTA!F$105:AJ$105)</f>
        <v>313.53999999999996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-614</v>
      </c>
      <c r="AA37" s="117">
        <f>STOA!J37</f>
        <v>101.06</v>
      </c>
      <c r="AB37" s="117">
        <f>-STOA!P37</f>
        <v>0</v>
      </c>
      <c r="AC37">
        <f t="shared" si="0"/>
        <v>21.891617303891362</v>
      </c>
      <c r="AD37">
        <f t="shared" si="1"/>
        <v>971.18684035270451</v>
      </c>
      <c r="AE37">
        <f>'IDT-1'!F37</f>
        <v>0</v>
      </c>
      <c r="AF37" s="26"/>
      <c r="AG37">
        <f t="shared" si="2"/>
        <v>971.18684035270451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11.171118285882008</v>
      </c>
      <c r="F38">
        <f>GT_Spot!T38</f>
        <v>0</v>
      </c>
      <c r="G38">
        <f>PPCL_NG!T38</f>
        <v>11.95</v>
      </c>
      <c r="H38">
        <f>PPCL_Spot!T38</f>
        <v>44.922212916892455</v>
      </c>
      <c r="I38">
        <f>Bawana_NG!T38</f>
        <v>69.599999999999994</v>
      </c>
      <c r="J38">
        <f>Bawana_RLNG!T38</f>
        <v>0</v>
      </c>
      <c r="K38">
        <f>Bawana_Spot!T38</f>
        <v>120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893.11252647995036</v>
      </c>
      <c r="P38" s="77">
        <v>75.108934594816944</v>
      </c>
      <c r="Q38" s="77">
        <v>20.761156</v>
      </c>
      <c r="R38" s="80">
        <v>20.478181818181817</v>
      </c>
      <c r="S38" s="80">
        <v>0</v>
      </c>
      <c r="T38" s="78">
        <f>SUMPRODUCT(LTA!F38:AJ38,LTA!F$101:AJ$101,LTA!F$105:AJ$105)</f>
        <v>58.010000000000005</v>
      </c>
      <c r="U38" s="78">
        <f>SUMPRODUCT(LTA!F38:AJ38,LTA!F$102:AJ$102,LTA!F$105:AJ$105)</f>
        <v>321.54999999999995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-596</v>
      </c>
      <c r="AA38" s="117">
        <f>STOA!J38</f>
        <v>101.06</v>
      </c>
      <c r="AB38" s="117">
        <f>-STOA!P38</f>
        <v>0</v>
      </c>
      <c r="AC38">
        <f t="shared" si="0"/>
        <v>21.292805274624449</v>
      </c>
      <c r="AD38">
        <f t="shared" si="1"/>
        <v>1060.431324821099</v>
      </c>
      <c r="AE38">
        <f>'IDT-1'!F38</f>
        <v>0</v>
      </c>
      <c r="AF38" s="26"/>
      <c r="AG38">
        <f t="shared" si="2"/>
        <v>1060.431324821099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11.074258878778984</v>
      </c>
      <c r="F39">
        <f>GT_Spot!T39</f>
        <v>0</v>
      </c>
      <c r="G39">
        <f>PPCL_NG!T39</f>
        <v>11.95</v>
      </c>
      <c r="H39">
        <f>PPCL_Spot!T39</f>
        <v>44.922212916892455</v>
      </c>
      <c r="I39">
        <f>Bawana_NG!T39</f>
        <v>69.599999999999994</v>
      </c>
      <c r="J39">
        <f>Bawana_RLNG!T39</f>
        <v>0</v>
      </c>
      <c r="K39">
        <f>Bawana_Spot!T39</f>
        <v>120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891.17261894506009</v>
      </c>
      <c r="P39" s="77">
        <v>73.9460798025504</v>
      </c>
      <c r="Q39" s="77">
        <v>20.457424</v>
      </c>
      <c r="R39" s="80">
        <v>20.478181818181817</v>
      </c>
      <c r="S39" s="80">
        <v>0</v>
      </c>
      <c r="T39" s="78">
        <f>SUMPRODUCT(LTA!F39:AJ39,LTA!F$101:AJ$101,LTA!F$105:AJ$105)</f>
        <v>68.48</v>
      </c>
      <c r="U39" s="78">
        <f>SUMPRODUCT(LTA!F39:AJ39,LTA!F$102:AJ$102,LTA!F$105:AJ$105)</f>
        <v>328.84999999999997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-581</v>
      </c>
      <c r="AA39" s="117">
        <f>STOA!J39</f>
        <v>101.06</v>
      </c>
      <c r="AB39" s="117">
        <f>-STOA!P39</f>
        <v>0</v>
      </c>
      <c r="AC39">
        <f t="shared" si="0"/>
        <v>21.462742399373944</v>
      </c>
      <c r="AD39">
        <f t="shared" si="1"/>
        <v>1069.5280339620899</v>
      </c>
      <c r="AE39">
        <f>'IDT-1'!F39</f>
        <v>0</v>
      </c>
      <c r="AF39" s="26"/>
      <c r="AG39">
        <f t="shared" si="2"/>
        <v>1069.5280339620899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11.074258878778984</v>
      </c>
      <c r="F40">
        <f>GT_Spot!T40</f>
        <v>0</v>
      </c>
      <c r="G40">
        <f>PPCL_NG!T40</f>
        <v>11.95</v>
      </c>
      <c r="H40">
        <f>PPCL_Spot!T40</f>
        <v>44.922212916892455</v>
      </c>
      <c r="I40">
        <f>Bawana_NG!T40</f>
        <v>69.599999999999994</v>
      </c>
      <c r="J40">
        <f>Bawana_RLNG!T40</f>
        <v>0</v>
      </c>
      <c r="K40">
        <f>Bawana_Spot!T40</f>
        <v>120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887.37870252273638</v>
      </c>
      <c r="P40" s="77">
        <v>73.9460798025504</v>
      </c>
      <c r="Q40" s="77">
        <v>20.457424</v>
      </c>
      <c r="R40" s="80">
        <v>20.478181818181817</v>
      </c>
      <c r="S40" s="80">
        <v>0</v>
      </c>
      <c r="T40" s="78">
        <f>SUMPRODUCT(LTA!F40:AJ40,LTA!F$101:AJ$101,LTA!F$105:AJ$105)</f>
        <v>74.930000000000007</v>
      </c>
      <c r="U40" s="78">
        <f>SUMPRODUCT(LTA!F40:AJ40,LTA!F$102:AJ$102,LTA!F$105:AJ$105)</f>
        <v>339.58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-510</v>
      </c>
      <c r="AA40" s="117">
        <f>STOA!J40</f>
        <v>101.06</v>
      </c>
      <c r="AB40" s="117">
        <f>-STOA!P40</f>
        <v>0</v>
      </c>
      <c r="AC40">
        <f t="shared" si="0"/>
        <v>20.950192880781625</v>
      </c>
      <c r="AD40">
        <f t="shared" si="1"/>
        <v>1154.4266670583584</v>
      </c>
      <c r="AE40">
        <f>'IDT-1'!F40</f>
        <v>0</v>
      </c>
      <c r="AF40" s="26"/>
      <c r="AG40">
        <f t="shared" si="2"/>
        <v>1154.4266670583584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11.074258878778984</v>
      </c>
      <c r="F41">
        <f>GT_Spot!T41</f>
        <v>0</v>
      </c>
      <c r="G41">
        <f>PPCL_NG!T41</f>
        <v>11.95</v>
      </c>
      <c r="H41">
        <f>PPCL_Spot!T41</f>
        <v>44.922212916892455</v>
      </c>
      <c r="I41">
        <f>Bawana_NG!T41</f>
        <v>69.599999999999994</v>
      </c>
      <c r="J41">
        <f>Bawana_RLNG!T41</f>
        <v>0</v>
      </c>
      <c r="K41">
        <f>Bawana_Spot!T41</f>
        <v>120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888.30364850708077</v>
      </c>
      <c r="P41" s="77">
        <v>66.162130810366094</v>
      </c>
      <c r="Q41" s="77">
        <v>16.091660000000001</v>
      </c>
      <c r="R41" s="80">
        <v>20.478181818181817</v>
      </c>
      <c r="S41" s="80">
        <v>0</v>
      </c>
      <c r="T41" s="78">
        <f>SUMPRODUCT(LTA!F41:AJ41,LTA!F$101:AJ$101,LTA!F$105:AJ$105)</f>
        <v>87.31</v>
      </c>
      <c r="U41" s="78">
        <f>SUMPRODUCT(LTA!F41:AJ41,LTA!F$102:AJ$102,LTA!F$105:AJ$105)</f>
        <v>346.03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-468</v>
      </c>
      <c r="AA41" s="117">
        <f>STOA!J41</f>
        <v>101.06</v>
      </c>
      <c r="AB41" s="117">
        <f>-STOA!P41</f>
        <v>0</v>
      </c>
      <c r="AC41">
        <f t="shared" si="0"/>
        <v>20.289112474292615</v>
      </c>
      <c r="AD41">
        <f t="shared" si="1"/>
        <v>1244.6929804570075</v>
      </c>
      <c r="AE41">
        <f>'IDT-1'!F41</f>
        <v>0</v>
      </c>
      <c r="AF41" s="26"/>
      <c r="AG41">
        <f t="shared" si="2"/>
        <v>1244.6929804570075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11.074258878778984</v>
      </c>
      <c r="F42">
        <f>GT_Spot!T42</f>
        <v>0</v>
      </c>
      <c r="G42">
        <f>PPCL_NG!T42</f>
        <v>11.95</v>
      </c>
      <c r="H42">
        <f>PPCL_Spot!T42</f>
        <v>44.922212916892455</v>
      </c>
      <c r="I42">
        <f>Bawana_NG!T42</f>
        <v>69.599999999999994</v>
      </c>
      <c r="J42">
        <f>Bawana_RLNG!T42</f>
        <v>0</v>
      </c>
      <c r="K42">
        <f>Bawana_Spot!T42</f>
        <v>120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888.30192059099602</v>
      </c>
      <c r="P42" s="77">
        <v>66.162130810366094</v>
      </c>
      <c r="Q42" s="77">
        <v>16.091660000000001</v>
      </c>
      <c r="R42" s="80">
        <v>20.478181818181817</v>
      </c>
      <c r="S42" s="80">
        <v>0</v>
      </c>
      <c r="T42" s="78">
        <f>SUMPRODUCT(LTA!F42:AJ42,LTA!F$101:AJ$101,LTA!F$105:AJ$105)</f>
        <v>96.77000000000001</v>
      </c>
      <c r="U42" s="78">
        <f>SUMPRODUCT(LTA!F42:AJ42,LTA!F$102:AJ$102,LTA!F$105:AJ$105)</f>
        <v>352.09999999999997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-434</v>
      </c>
      <c r="AA42" s="117">
        <f>STOA!J42</f>
        <v>101.06</v>
      </c>
      <c r="AB42" s="117">
        <f>-STOA!P42</f>
        <v>0</v>
      </c>
      <c r="AC42">
        <f t="shared" si="0"/>
        <v>20.123904932876432</v>
      </c>
      <c r="AD42">
        <f t="shared" si="1"/>
        <v>1294.3864600823388</v>
      </c>
      <c r="AE42">
        <f>'IDT-1'!F42</f>
        <v>0</v>
      </c>
      <c r="AF42" s="26"/>
      <c r="AG42">
        <f t="shared" si="2"/>
        <v>1294.3864600823388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11.074258878778984</v>
      </c>
      <c r="F43">
        <f>GT_Spot!T43</f>
        <v>0</v>
      </c>
      <c r="G43">
        <f>PPCL_NG!T43</f>
        <v>11.95</v>
      </c>
      <c r="H43">
        <f>PPCL_Spot!T43</f>
        <v>43.96</v>
      </c>
      <c r="I43">
        <f>Bawana_NG!T43</f>
        <v>69.599999999999994</v>
      </c>
      <c r="J43">
        <f>Bawana_RLNG!T43</f>
        <v>0</v>
      </c>
      <c r="K43">
        <f>Bawana_Spot!T43</f>
        <v>120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886.33734721858605</v>
      </c>
      <c r="P43" s="77">
        <v>75.108934594816944</v>
      </c>
      <c r="Q43" s="77">
        <v>16.091660000000001</v>
      </c>
      <c r="R43" s="80">
        <v>20.478181818181817</v>
      </c>
      <c r="S43" s="80">
        <v>0</v>
      </c>
      <c r="T43" s="78">
        <f>SUMPRODUCT(LTA!F43:AJ43,LTA!F$101:AJ$101,LTA!F$105:AJ$105)</f>
        <v>102.86</v>
      </c>
      <c r="U43" s="78">
        <f>SUMPRODUCT(LTA!F43:AJ43,LTA!F$102:AJ$102,LTA!F$105:AJ$105)</f>
        <v>357.95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-394</v>
      </c>
      <c r="AA43" s="117">
        <f>STOA!J43</f>
        <v>100.98</v>
      </c>
      <c r="AB43" s="117">
        <f>-STOA!P43</f>
        <v>0</v>
      </c>
      <c r="AC43">
        <f t="shared" si="0"/>
        <v>20.725155462943505</v>
      </c>
      <c r="AD43">
        <f t="shared" si="1"/>
        <v>1261.6652270474201</v>
      </c>
      <c r="AE43">
        <f>'IDT-1'!F43</f>
        <v>0</v>
      </c>
      <c r="AF43" s="26"/>
      <c r="AG43">
        <f t="shared" si="2"/>
        <v>1261.6652270474201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-140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11.074258878778984</v>
      </c>
      <c r="F44">
        <f>GT_Spot!T44</f>
        <v>0</v>
      </c>
      <c r="G44">
        <f>PPCL_NG!T44</f>
        <v>11.95</v>
      </c>
      <c r="H44">
        <f>PPCL_Spot!T44</f>
        <v>43.96</v>
      </c>
      <c r="I44">
        <f>Bawana_NG!T44</f>
        <v>69.599999999999994</v>
      </c>
      <c r="J44">
        <f>Bawana_RLNG!T44</f>
        <v>0</v>
      </c>
      <c r="K44">
        <f>Bawana_Spot!T44</f>
        <v>120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886.33388256156832</v>
      </c>
      <c r="P44" s="77">
        <v>75.108934594816944</v>
      </c>
      <c r="Q44" s="77">
        <v>16.091660000000001</v>
      </c>
      <c r="R44" s="80">
        <v>20.478181818181817</v>
      </c>
      <c r="S44" s="80">
        <v>0</v>
      </c>
      <c r="T44" s="78">
        <f>SUMPRODUCT(LTA!F44:AJ44,LTA!F$101:AJ$101,LTA!F$105:AJ$105)</f>
        <v>108.17</v>
      </c>
      <c r="U44" s="78">
        <f>SUMPRODUCT(LTA!F44:AJ44,LTA!F$102:AJ$102,LTA!F$105:AJ$105)</f>
        <v>361.17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-380</v>
      </c>
      <c r="AA44" s="117">
        <f>STOA!J44</f>
        <v>100.98</v>
      </c>
      <c r="AB44" s="117">
        <f>-STOA!P44</f>
        <v>0</v>
      </c>
      <c r="AC44">
        <f t="shared" si="0"/>
        <v>20.143207537319295</v>
      </c>
      <c r="AD44">
        <f t="shared" si="1"/>
        <v>1344.7737103160271</v>
      </c>
      <c r="AE44">
        <f>'IDT-1'!F44</f>
        <v>0</v>
      </c>
      <c r="AF44" s="26"/>
      <c r="AG44">
        <f t="shared" si="2"/>
        <v>1344.7737103160271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11.074258878778984</v>
      </c>
      <c r="F45">
        <f>GT_Spot!T45</f>
        <v>0</v>
      </c>
      <c r="G45">
        <f>PPCL_NG!T45</f>
        <v>11.95</v>
      </c>
      <c r="H45">
        <f>PPCL_Spot!T45</f>
        <v>43.96</v>
      </c>
      <c r="I45">
        <f>Bawana_NG!T45</f>
        <v>69.599999999999994</v>
      </c>
      <c r="J45">
        <f>Bawana_RLNG!T45</f>
        <v>0</v>
      </c>
      <c r="K45">
        <f>Bawana_Spot!T45</f>
        <v>120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886.33388256156832</v>
      </c>
      <c r="P45" s="77">
        <v>75.108934594816944</v>
      </c>
      <c r="Q45" s="77">
        <v>20.761156</v>
      </c>
      <c r="R45" s="80">
        <v>20.478181818181817</v>
      </c>
      <c r="S45" s="80">
        <v>0</v>
      </c>
      <c r="T45" s="78">
        <f>SUMPRODUCT(LTA!F45:AJ45,LTA!F$101:AJ$101,LTA!F$105:AJ$105)</f>
        <v>108.67</v>
      </c>
      <c r="U45" s="78">
        <f>SUMPRODUCT(LTA!F45:AJ45,LTA!F$102:AJ$102,LTA!F$105:AJ$105)</f>
        <v>363.45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-347</v>
      </c>
      <c r="AA45" s="117">
        <f>STOA!J45</f>
        <v>100.98</v>
      </c>
      <c r="AB45" s="117">
        <f>-STOA!P45</f>
        <v>0</v>
      </c>
      <c r="AC45">
        <f t="shared" si="0"/>
        <v>19.915784893886851</v>
      </c>
      <c r="AD45">
        <f t="shared" si="1"/>
        <v>1385.4506289594594</v>
      </c>
      <c r="AE45">
        <f>'IDT-1'!F45</f>
        <v>0</v>
      </c>
      <c r="AF45" s="26"/>
      <c r="AG45">
        <f t="shared" si="2"/>
        <v>1385.4506289594594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-80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11.076504384638644</v>
      </c>
      <c r="F46">
        <f>GT_Spot!T46</f>
        <v>0</v>
      </c>
      <c r="G46">
        <f>PPCL_NG!T46</f>
        <v>11.95</v>
      </c>
      <c r="H46">
        <f>PPCL_Spot!T46</f>
        <v>43.96</v>
      </c>
      <c r="I46">
        <f>Bawana_NG!T46</f>
        <v>69.599999999999994</v>
      </c>
      <c r="J46">
        <f>Bawana_RLNG!T46</f>
        <v>0</v>
      </c>
      <c r="K46">
        <f>Bawana_Spot!T46</f>
        <v>120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886.33223836849515</v>
      </c>
      <c r="P46" s="77">
        <v>75.108934594816944</v>
      </c>
      <c r="Q46" s="77">
        <v>20.761156</v>
      </c>
      <c r="R46" s="80">
        <v>20.478181818181817</v>
      </c>
      <c r="S46" s="80">
        <v>0</v>
      </c>
      <c r="T46" s="78">
        <f>SUMPRODUCT(LTA!F46:AJ46,LTA!F$101:AJ$101,LTA!F$105:AJ$105)</f>
        <v>110.56</v>
      </c>
      <c r="U46" s="78">
        <f>SUMPRODUCT(LTA!F46:AJ46,LTA!F$102:AJ$102,LTA!F$105:AJ$105)</f>
        <v>368.72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-340</v>
      </c>
      <c r="AA46" s="117">
        <f>STOA!J46</f>
        <v>100.98</v>
      </c>
      <c r="AB46" s="117">
        <f>-STOA!P46</f>
        <v>0</v>
      </c>
      <c r="AC46">
        <f t="shared" si="0"/>
        <v>19.916651292784003</v>
      </c>
      <c r="AD46">
        <f t="shared" si="1"/>
        <v>1399.6103638733484</v>
      </c>
      <c r="AE46">
        <f>'IDT-1'!F46</f>
        <v>0</v>
      </c>
      <c r="AF46" s="26"/>
      <c r="AG46">
        <f t="shared" si="2"/>
        <v>1399.6103638733484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-80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11.076504384638644</v>
      </c>
      <c r="F47">
        <f>GT_Spot!T47</f>
        <v>0</v>
      </c>
      <c r="G47">
        <f>PPCL_NG!T47</f>
        <v>11.95</v>
      </c>
      <c r="H47">
        <f>PPCL_Spot!T47</f>
        <v>43.95783458942909</v>
      </c>
      <c r="I47">
        <f>Bawana_NG!T47</f>
        <v>69.599999999999994</v>
      </c>
      <c r="J47">
        <f>Bawana_RLNG!T47</f>
        <v>0</v>
      </c>
      <c r="K47">
        <f>Bawana_Spot!T47</f>
        <v>120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882.71316265473752</v>
      </c>
      <c r="P47" s="77">
        <v>75.108934594816944</v>
      </c>
      <c r="Q47" s="77">
        <v>20.761156</v>
      </c>
      <c r="R47" s="80">
        <v>20.478181818181817</v>
      </c>
      <c r="S47" s="80">
        <v>0</v>
      </c>
      <c r="T47" s="78">
        <f>SUMPRODUCT(LTA!F47:AJ47,LTA!F$101:AJ$101,LTA!F$105:AJ$105)</f>
        <v>110.96000000000001</v>
      </c>
      <c r="U47" s="78">
        <f>SUMPRODUCT(LTA!F47:AJ47,LTA!F$102:AJ$102,LTA!F$105:AJ$105)</f>
        <v>369.85999999999996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-340</v>
      </c>
      <c r="AA47" s="117">
        <f>STOA!J47</f>
        <v>100.98</v>
      </c>
      <c r="AB47" s="117">
        <f>-STOA!P47</f>
        <v>0</v>
      </c>
      <c r="AC47">
        <f t="shared" si="0"/>
        <v>20.253461471777719</v>
      </c>
      <c r="AD47">
        <f t="shared" si="1"/>
        <v>1357.1923125700262</v>
      </c>
      <c r="AE47">
        <f>'IDT-1'!F47</f>
        <v>0</v>
      </c>
      <c r="AF47" s="26"/>
      <c r="AG47">
        <f t="shared" si="2"/>
        <v>1357.1923125700262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-120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11.076504384638644</v>
      </c>
      <c r="F48">
        <f>GT_Spot!T48</f>
        <v>0</v>
      </c>
      <c r="G48">
        <f>PPCL_NG!T48</f>
        <v>11.95</v>
      </c>
      <c r="H48">
        <f>PPCL_Spot!T48</f>
        <v>43.95783458942909</v>
      </c>
      <c r="I48">
        <f>Bawana_NG!T48</f>
        <v>69.599999999999994</v>
      </c>
      <c r="J48">
        <f>Bawana_RLNG!T48</f>
        <v>0</v>
      </c>
      <c r="K48">
        <f>Bawana_Spot!T48</f>
        <v>120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882.85803622990545</v>
      </c>
      <c r="P48" s="77">
        <v>75.108934594816944</v>
      </c>
      <c r="Q48" s="77">
        <v>20.761156</v>
      </c>
      <c r="R48" s="80">
        <v>20.478181818181817</v>
      </c>
      <c r="S48" s="80">
        <v>0</v>
      </c>
      <c r="T48" s="78">
        <f>SUMPRODUCT(LTA!F48:AJ48,LTA!F$101:AJ$101,LTA!F$105:AJ$105)</f>
        <v>111.32</v>
      </c>
      <c r="U48" s="78">
        <f>SUMPRODUCT(LTA!F48:AJ48,LTA!F$102:AJ$102,LTA!F$105:AJ$105)</f>
        <v>370.96999999999997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-335</v>
      </c>
      <c r="AA48" s="117">
        <f>STOA!J48</f>
        <v>100.98</v>
      </c>
      <c r="AB48" s="117">
        <f>-STOA!P48</f>
        <v>0</v>
      </c>
      <c r="AC48">
        <f t="shared" si="0"/>
        <v>19.690594070296505</v>
      </c>
      <c r="AD48">
        <f t="shared" si="1"/>
        <v>1424.3700535466753</v>
      </c>
      <c r="AE48">
        <f>'IDT-1'!F48</f>
        <v>0</v>
      </c>
      <c r="AF48" s="26"/>
      <c r="AG48">
        <f t="shared" si="2"/>
        <v>1424.3700535466753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11.076504384638644</v>
      </c>
      <c r="F49">
        <f>GT_Spot!T49</f>
        <v>0</v>
      </c>
      <c r="G49">
        <f>PPCL_NG!T49</f>
        <v>11.95</v>
      </c>
      <c r="H49">
        <f>PPCL_Spot!T49</f>
        <v>43.95783458942909</v>
      </c>
      <c r="I49">
        <f>Bawana_NG!T49</f>
        <v>69.599999999999994</v>
      </c>
      <c r="J49">
        <f>Bawana_RLNG!T49</f>
        <v>0</v>
      </c>
      <c r="K49">
        <f>Bawana_Spot!T49</f>
        <v>120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882.75804881694057</v>
      </c>
      <c r="P49" s="77">
        <v>75.108934594816944</v>
      </c>
      <c r="Q49" s="77">
        <v>20.761156</v>
      </c>
      <c r="R49" s="80">
        <v>20.478181818181817</v>
      </c>
      <c r="S49" s="80">
        <v>0</v>
      </c>
      <c r="T49" s="78">
        <f>SUMPRODUCT(LTA!F49:AJ49,LTA!F$101:AJ$101,LTA!F$105:AJ$105)</f>
        <v>111.59</v>
      </c>
      <c r="U49" s="78">
        <f>SUMPRODUCT(LTA!F49:AJ49,LTA!F$102:AJ$102,LTA!F$105:AJ$105)</f>
        <v>371.56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-327</v>
      </c>
      <c r="AA49" s="117">
        <f>STOA!J49</f>
        <v>100.98</v>
      </c>
      <c r="AB49" s="117">
        <f>-STOA!P49</f>
        <v>0</v>
      </c>
      <c r="AC49">
        <f t="shared" si="0"/>
        <v>19.626257160884851</v>
      </c>
      <c r="AD49">
        <f t="shared" si="1"/>
        <v>1433.1944030431218</v>
      </c>
      <c r="AE49">
        <f>'IDT-1'!F49</f>
        <v>0</v>
      </c>
      <c r="AF49" s="26"/>
      <c r="AG49">
        <f t="shared" si="2"/>
        <v>1433.1944030431218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-60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11.076504384638644</v>
      </c>
      <c r="F50">
        <f>GT_Spot!T50</f>
        <v>0</v>
      </c>
      <c r="G50">
        <f>PPCL_NG!T50</f>
        <v>11.95</v>
      </c>
      <c r="H50">
        <f>PPCL_Spot!T50</f>
        <v>43.96</v>
      </c>
      <c r="I50">
        <f>Bawana_NG!T50</f>
        <v>69.599999999999994</v>
      </c>
      <c r="J50">
        <f>Bawana_RLNG!T50</f>
        <v>0</v>
      </c>
      <c r="K50">
        <f>Bawana_Spot!T50</f>
        <v>120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882.72803878297054</v>
      </c>
      <c r="P50" s="77">
        <v>75.108934594816944</v>
      </c>
      <c r="Q50" s="77">
        <v>20.761156</v>
      </c>
      <c r="R50" s="80">
        <v>20.478181818181817</v>
      </c>
      <c r="S50" s="80">
        <v>0</v>
      </c>
      <c r="T50" s="78">
        <f>SUMPRODUCT(LTA!F50:AJ50,LTA!F$101:AJ$101,LTA!F$105:AJ$105)</f>
        <v>111.88</v>
      </c>
      <c r="U50" s="78">
        <f>SUMPRODUCT(LTA!F50:AJ50,LTA!F$102:AJ$102,LTA!F$105:AJ$105)</f>
        <v>370.84999999999997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-310</v>
      </c>
      <c r="AA50" s="117">
        <f>STOA!J50</f>
        <v>100.98</v>
      </c>
      <c r="AB50" s="117">
        <f>-STOA!P50</f>
        <v>0</v>
      </c>
      <c r="AC50">
        <f t="shared" si="0"/>
        <v>19.560169235543572</v>
      </c>
      <c r="AD50">
        <f t="shared" si="1"/>
        <v>1439.8126463450644</v>
      </c>
      <c r="AE50">
        <f>'IDT-1'!F50</f>
        <v>0</v>
      </c>
      <c r="AF50" s="26"/>
      <c r="AG50">
        <f t="shared" si="2"/>
        <v>1439.8126463450644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11.076504384638644</v>
      </c>
      <c r="F51">
        <f>GT_Spot!T51</f>
        <v>0</v>
      </c>
      <c r="G51">
        <f>PPCL_NG!T51</f>
        <v>11.95</v>
      </c>
      <c r="H51">
        <f>PPCL_Spot!T51</f>
        <v>43.96</v>
      </c>
      <c r="I51">
        <f>Bawana_NG!T51</f>
        <v>69.599999999999994</v>
      </c>
      <c r="J51">
        <f>Bawana_RLNG!T51</f>
        <v>0</v>
      </c>
      <c r="K51">
        <f>Bawana_Spot!T51</f>
        <v>120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885.48557899424304</v>
      </c>
      <c r="P51" s="77">
        <v>75.108934594816944</v>
      </c>
      <c r="Q51" s="77">
        <v>20.761156</v>
      </c>
      <c r="R51" s="80">
        <v>20.478181818181817</v>
      </c>
      <c r="S51" s="80">
        <v>0</v>
      </c>
      <c r="T51" s="78">
        <f>SUMPRODUCT(LTA!F51:AJ51,LTA!F$101:AJ$101,LTA!F$105:AJ$105)</f>
        <v>111.99000000000001</v>
      </c>
      <c r="U51" s="78">
        <f>SUMPRODUCT(LTA!F51:AJ51,LTA!F$102:AJ$102,LTA!F$105:AJ$105)</f>
        <v>370.75999999999993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-293</v>
      </c>
      <c r="AA51" s="117">
        <f>STOA!J51</f>
        <v>100.98</v>
      </c>
      <c r="AB51" s="117">
        <f>-STOA!P51</f>
        <v>0</v>
      </c>
      <c r="AC51">
        <f t="shared" si="0"/>
        <v>20.010761710468145</v>
      </c>
      <c r="AD51">
        <f t="shared" si="1"/>
        <v>1394.1395940814123</v>
      </c>
      <c r="AE51">
        <f>'IDT-1'!F51</f>
        <v>0</v>
      </c>
      <c r="AF51" s="26"/>
      <c r="AG51">
        <f t="shared" si="2"/>
        <v>1394.1395940814123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-135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11.076504384638644</v>
      </c>
      <c r="F52">
        <f>GT_Spot!T52</f>
        <v>0</v>
      </c>
      <c r="G52">
        <f>PPCL_NG!T52</f>
        <v>11.95</v>
      </c>
      <c r="H52">
        <f>PPCL_Spot!T52</f>
        <v>43.96</v>
      </c>
      <c r="I52">
        <f>Bawana_NG!T52</f>
        <v>69.599999999999994</v>
      </c>
      <c r="J52">
        <f>Bawana_RLNG!T52</f>
        <v>0</v>
      </c>
      <c r="K52">
        <f>Bawana_Spot!T52</f>
        <v>120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885.51382494522147</v>
      </c>
      <c r="P52" s="77">
        <v>75.108934594816944</v>
      </c>
      <c r="Q52" s="77">
        <v>20.761156</v>
      </c>
      <c r="R52" s="80">
        <v>20.478181818181817</v>
      </c>
      <c r="S52" s="80">
        <v>0</v>
      </c>
      <c r="T52" s="78">
        <f>SUMPRODUCT(LTA!F52:AJ52,LTA!F$101:AJ$101,LTA!F$105:AJ$105)</f>
        <v>112.05</v>
      </c>
      <c r="U52" s="78">
        <f>SUMPRODUCT(LTA!F52:AJ52,LTA!F$102:AJ$102,LTA!F$105:AJ$105)</f>
        <v>368.36999999999995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-284</v>
      </c>
      <c r="AA52" s="117">
        <f>STOA!J52</f>
        <v>100.98</v>
      </c>
      <c r="AB52" s="117">
        <f>-STOA!P52</f>
        <v>0</v>
      </c>
      <c r="AC52">
        <f t="shared" si="0"/>
        <v>19.244743562972349</v>
      </c>
      <c r="AD52">
        <f t="shared" si="1"/>
        <v>1476.6038581798862</v>
      </c>
      <c r="AE52">
        <f>'IDT-1'!F52</f>
        <v>0</v>
      </c>
      <c r="AF52" s="26"/>
      <c r="AG52">
        <f t="shared" si="2"/>
        <v>1476.6038581798862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-60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11.076504384638644</v>
      </c>
      <c r="F53">
        <f>GT_Spot!T53</f>
        <v>0</v>
      </c>
      <c r="G53">
        <f>PPCL_NG!T53</f>
        <v>11.95</v>
      </c>
      <c r="H53">
        <f>PPCL_Spot!T53</f>
        <v>43.96</v>
      </c>
      <c r="I53">
        <f>Bawana_NG!T53</f>
        <v>69.599999999999994</v>
      </c>
      <c r="J53">
        <f>Bawana_RLNG!T53</f>
        <v>0</v>
      </c>
      <c r="K53">
        <f>Bawana_Spot!T53</f>
        <v>120.00000000000001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888.40407281329135</v>
      </c>
      <c r="P53" s="77">
        <v>75.108934594816944</v>
      </c>
      <c r="Q53" s="77">
        <v>20.761156</v>
      </c>
      <c r="R53" s="80">
        <v>20.478181818181817</v>
      </c>
      <c r="S53" s="80">
        <v>0</v>
      </c>
      <c r="T53" s="78">
        <f>SUMPRODUCT(LTA!F53:AJ53,LTA!F$101:AJ$101,LTA!F$105:AJ$105)</f>
        <v>112.01</v>
      </c>
      <c r="U53" s="78">
        <f>SUMPRODUCT(LTA!F53:AJ53,LTA!F$102:AJ$102,LTA!F$105:AJ$105)</f>
        <v>366.39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-271</v>
      </c>
      <c r="AA53" s="117">
        <f>STOA!J53</f>
        <v>100.98</v>
      </c>
      <c r="AB53" s="117">
        <f>-STOA!P53</f>
        <v>0</v>
      </c>
      <c r="AC53">
        <f t="shared" si="0"/>
        <v>19.403329912088687</v>
      </c>
      <c r="AD53">
        <f t="shared" si="1"/>
        <v>1460.31551969884</v>
      </c>
      <c r="AE53">
        <f>'IDT-1'!F53</f>
        <v>0</v>
      </c>
      <c r="AF53" s="26"/>
      <c r="AG53">
        <f t="shared" si="2"/>
        <v>1460.31551969884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-90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11.076504384638644</v>
      </c>
      <c r="F54">
        <f>GT_Spot!T54</f>
        <v>0</v>
      </c>
      <c r="G54">
        <f>PPCL_NG!T54</f>
        <v>11.95</v>
      </c>
      <c r="H54">
        <f>PPCL_Spot!T54</f>
        <v>43.96</v>
      </c>
      <c r="I54">
        <f>Bawana_NG!T54</f>
        <v>69.599999999999994</v>
      </c>
      <c r="J54">
        <f>Bawana_RLNG!T54</f>
        <v>0</v>
      </c>
      <c r="K54">
        <f>Bawana_Spot!T54</f>
        <v>120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891.25996583098652</v>
      </c>
      <c r="P54" s="77">
        <v>75.108934594816944</v>
      </c>
      <c r="Q54" s="77">
        <v>20.761156</v>
      </c>
      <c r="R54" s="80">
        <v>20.478181818181817</v>
      </c>
      <c r="S54" s="80">
        <v>0</v>
      </c>
      <c r="T54" s="78">
        <f>SUMPRODUCT(LTA!F54:AJ54,LTA!F$101:AJ$101,LTA!F$105:AJ$105)</f>
        <v>112.07</v>
      </c>
      <c r="U54" s="78">
        <f>SUMPRODUCT(LTA!F54:AJ54,LTA!F$102:AJ$102,LTA!F$105:AJ$105)</f>
        <v>364.45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-282</v>
      </c>
      <c r="AA54" s="117">
        <f>STOA!J54</f>
        <v>100.98</v>
      </c>
      <c r="AB54" s="117">
        <f>-STOA!P54</f>
        <v>0</v>
      </c>
      <c r="AC54">
        <f t="shared" si="0"/>
        <v>19.465186535777576</v>
      </c>
      <c r="AD54">
        <f t="shared" si="1"/>
        <v>1455.2295560928465</v>
      </c>
      <c r="AE54">
        <f>'IDT-1'!F54</f>
        <v>0</v>
      </c>
      <c r="AF54" s="26"/>
      <c r="AG54">
        <f t="shared" si="2"/>
        <v>1455.2295560928465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-85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11.076504384638644</v>
      </c>
      <c r="F55">
        <f>GT_Spot!T55</f>
        <v>0</v>
      </c>
      <c r="G55">
        <f>PPCL_NG!T55</f>
        <v>11.95</v>
      </c>
      <c r="H55">
        <f>PPCL_Spot!T55</f>
        <v>43.96</v>
      </c>
      <c r="I55">
        <f>Bawana_NG!T55</f>
        <v>69.599999999999994</v>
      </c>
      <c r="J55">
        <f>Bawana_RLNG!T55</f>
        <v>0</v>
      </c>
      <c r="K55">
        <f>Bawana_Spot!T55</f>
        <v>120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892.99415087683815</v>
      </c>
      <c r="P55" s="77">
        <v>75.108934594816944</v>
      </c>
      <c r="Q55" s="77">
        <v>20.761156</v>
      </c>
      <c r="R55" s="80">
        <v>20.478181818181817</v>
      </c>
      <c r="S55" s="80">
        <v>0</v>
      </c>
      <c r="T55" s="78">
        <f>SUMPRODUCT(LTA!F55:AJ55,LTA!F$101:AJ$101,LTA!F$105:AJ$105)</f>
        <v>98.78</v>
      </c>
      <c r="U55" s="78">
        <f>SUMPRODUCT(LTA!F55:AJ55,LTA!F$102:AJ$102,LTA!F$105:AJ$105)</f>
        <v>362.74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-374</v>
      </c>
      <c r="AA55" s="117">
        <f>STOA!J55</f>
        <v>100.98</v>
      </c>
      <c r="AB55" s="117">
        <f>-STOA!P55</f>
        <v>0</v>
      </c>
      <c r="AC55">
        <f t="shared" si="0"/>
        <v>20.831094660387684</v>
      </c>
      <c r="AD55">
        <f t="shared" si="1"/>
        <v>1273.5978330140879</v>
      </c>
      <c r="AE55">
        <f>'IDT-1'!F55</f>
        <v>0</v>
      </c>
      <c r="AF55" s="26"/>
      <c r="AG55">
        <f t="shared" si="2"/>
        <v>1273.5978330140879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11.076504384638644</v>
      </c>
      <c r="F56">
        <f>GT_Spot!T56</f>
        <v>0</v>
      </c>
      <c r="G56">
        <f>PPCL_NG!T56</f>
        <v>11.95</v>
      </c>
      <c r="H56">
        <f>PPCL_Spot!T56</f>
        <v>43.96</v>
      </c>
      <c r="I56">
        <f>Bawana_NG!T56</f>
        <v>69.599999999999994</v>
      </c>
      <c r="J56">
        <f>Bawana_RLNG!T56</f>
        <v>0</v>
      </c>
      <c r="K56">
        <f>Bawana_Spot!T56</f>
        <v>120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898.89169039144474</v>
      </c>
      <c r="P56" s="77">
        <v>75.108934594816944</v>
      </c>
      <c r="Q56" s="77">
        <v>20.761156</v>
      </c>
      <c r="R56" s="80">
        <v>20.478181818181817</v>
      </c>
      <c r="S56" s="80">
        <v>0</v>
      </c>
      <c r="T56" s="78">
        <f>SUMPRODUCT(LTA!F56:AJ56,LTA!F$101:AJ$101,LTA!F$105:AJ$105)</f>
        <v>98.66</v>
      </c>
      <c r="U56" s="78">
        <f>SUMPRODUCT(LTA!F56:AJ56,LTA!F$102:AJ$102,LTA!F$105:AJ$105)</f>
        <v>360.53999999999996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-400</v>
      </c>
      <c r="AA56" s="117">
        <f>STOA!J56</f>
        <v>100.98</v>
      </c>
      <c r="AB56" s="117">
        <f>-STOA!P56</f>
        <v>0</v>
      </c>
      <c r="AC56">
        <f t="shared" si="0"/>
        <v>20.827064498027447</v>
      </c>
      <c r="AD56">
        <f t="shared" si="1"/>
        <v>1281.1794026910547</v>
      </c>
      <c r="AE56">
        <f>'IDT-1'!F56</f>
        <v>0</v>
      </c>
      <c r="AF56" s="26"/>
      <c r="AG56">
        <f t="shared" si="2"/>
        <v>1281.1794026910547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11.076504384638644</v>
      </c>
      <c r="F57">
        <f>GT_Spot!T57</f>
        <v>0</v>
      </c>
      <c r="G57">
        <f>PPCL_NG!T57</f>
        <v>11.95</v>
      </c>
      <c r="H57">
        <f>PPCL_Spot!T57</f>
        <v>43.96</v>
      </c>
      <c r="I57">
        <f>Bawana_NG!T57</f>
        <v>69.599999999999994</v>
      </c>
      <c r="J57">
        <f>Bawana_RLNG!T57</f>
        <v>0</v>
      </c>
      <c r="K57">
        <f>Bawana_Spot!T57</f>
        <v>120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907.29420648825635</v>
      </c>
      <c r="P57" s="77">
        <v>75.108934594816944</v>
      </c>
      <c r="Q57" s="77">
        <v>20.761156</v>
      </c>
      <c r="R57" s="80">
        <v>20.478181818181817</v>
      </c>
      <c r="S57" s="80">
        <v>0</v>
      </c>
      <c r="T57" s="78">
        <f>SUMPRODUCT(LTA!F57:AJ57,LTA!F$101:AJ$101,LTA!F$105:AJ$105)</f>
        <v>98.5</v>
      </c>
      <c r="U57" s="78">
        <f>SUMPRODUCT(LTA!F57:AJ57,LTA!F$102:AJ$102,LTA!F$105:AJ$105)</f>
        <v>358.46999999999997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-362</v>
      </c>
      <c r="AA57" s="117">
        <f>STOA!J57</f>
        <v>100.98</v>
      </c>
      <c r="AB57" s="117">
        <f>-STOA!P57</f>
        <v>0</v>
      </c>
      <c r="AC57">
        <f t="shared" si="0"/>
        <v>20.100107417726196</v>
      </c>
      <c r="AD57">
        <f t="shared" si="1"/>
        <v>1376.0788758681676</v>
      </c>
      <c r="AE57">
        <f>'IDT-1'!F57</f>
        <v>0</v>
      </c>
      <c r="AF57" s="26"/>
      <c r="AG57">
        <f t="shared" si="2"/>
        <v>1376.0788758681676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11.076504384638644</v>
      </c>
      <c r="F58">
        <f>GT_Spot!T58</f>
        <v>0</v>
      </c>
      <c r="G58">
        <f>PPCL_NG!T58</f>
        <v>11.95</v>
      </c>
      <c r="H58">
        <f>PPCL_Spot!T58</f>
        <v>43.95783458942909</v>
      </c>
      <c r="I58">
        <f>Bawana_NG!T58</f>
        <v>69.599999999999994</v>
      </c>
      <c r="J58">
        <f>Bawana_RLNG!T58</f>
        <v>0</v>
      </c>
      <c r="K58">
        <f>Bawana_Spot!T58</f>
        <v>120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910.35546609225639</v>
      </c>
      <c r="P58" s="77">
        <v>75.108934594816944</v>
      </c>
      <c r="Q58" s="77">
        <v>20.761156</v>
      </c>
      <c r="R58" s="80">
        <v>20.478181818181817</v>
      </c>
      <c r="S58" s="80">
        <v>0</v>
      </c>
      <c r="T58" s="78">
        <f>SUMPRODUCT(LTA!F58:AJ58,LTA!F$101:AJ$101,LTA!F$105:AJ$105)</f>
        <v>98.22</v>
      </c>
      <c r="U58" s="78">
        <f>SUMPRODUCT(LTA!F58:AJ58,LTA!F$102:AJ$102,LTA!F$105:AJ$105)</f>
        <v>351.78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-289</v>
      </c>
      <c r="AA58" s="117">
        <f>STOA!J58</f>
        <v>100.98</v>
      </c>
      <c r="AB58" s="117">
        <f>-STOA!P58</f>
        <v>0</v>
      </c>
      <c r="AC58">
        <f t="shared" si="0"/>
        <v>19.417588137508115</v>
      </c>
      <c r="AD58">
        <f t="shared" si="1"/>
        <v>1445.8504893418146</v>
      </c>
      <c r="AE58">
        <f>'IDT-1'!F58</f>
        <v>0</v>
      </c>
      <c r="AF58" s="26"/>
      <c r="AG58">
        <f t="shared" si="2"/>
        <v>1445.8504893418146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-80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11.076504384638644</v>
      </c>
      <c r="F59">
        <f>GT_Spot!T59</f>
        <v>0</v>
      </c>
      <c r="G59">
        <f>PPCL_NG!T59</f>
        <v>11.95</v>
      </c>
      <c r="H59">
        <f>PPCL_Spot!T59</f>
        <v>43.96</v>
      </c>
      <c r="I59">
        <f>Bawana_NG!T59</f>
        <v>69.599999999999994</v>
      </c>
      <c r="J59">
        <f>Bawana_RLNG!T59</f>
        <v>0</v>
      </c>
      <c r="K59">
        <f>Bawana_Spot!T59</f>
        <v>120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922.59668107099958</v>
      </c>
      <c r="P59" s="77">
        <v>75.108934594816944</v>
      </c>
      <c r="Q59" s="77">
        <v>20.761156</v>
      </c>
      <c r="R59" s="80">
        <v>20.478181818181817</v>
      </c>
      <c r="S59" s="80">
        <v>0</v>
      </c>
      <c r="T59" s="78">
        <f>SUMPRODUCT(LTA!F59:AJ59,LTA!F$101:AJ$101,LTA!F$105:AJ$105)</f>
        <v>97.87</v>
      </c>
      <c r="U59" s="78">
        <f>SUMPRODUCT(LTA!F59:AJ59,LTA!F$102:AJ$102,LTA!F$105:AJ$105)</f>
        <v>344.31000000000006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-212</v>
      </c>
      <c r="AA59" s="117">
        <f>STOA!J59</f>
        <v>100.98</v>
      </c>
      <c r="AB59" s="117">
        <f>-STOA!P59</f>
        <v>0</v>
      </c>
      <c r="AC59">
        <f t="shared" si="0"/>
        <v>19.216804441834803</v>
      </c>
      <c r="AD59">
        <f t="shared" si="1"/>
        <v>1477.4746534268022</v>
      </c>
      <c r="AE59">
        <f>'IDT-1'!F59</f>
        <v>0</v>
      </c>
      <c r="AF59" s="26"/>
      <c r="AG59">
        <f t="shared" si="2"/>
        <v>1477.4746534268022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-130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11.076504384638644</v>
      </c>
      <c r="F60">
        <f>GT_Spot!T60</f>
        <v>0</v>
      </c>
      <c r="G60">
        <f>PPCL_NG!T60</f>
        <v>11.95</v>
      </c>
      <c r="H60">
        <f>PPCL_Spot!T60</f>
        <v>43.96</v>
      </c>
      <c r="I60">
        <f>Bawana_NG!T60</f>
        <v>69.599999999999994</v>
      </c>
      <c r="J60">
        <f>Bawana_RLNG!T60</f>
        <v>0</v>
      </c>
      <c r="K60">
        <f>Bawana_Spot!T60</f>
        <v>120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923.05900504739952</v>
      </c>
      <c r="P60" s="77">
        <v>75.108934594816944</v>
      </c>
      <c r="Q60" s="77">
        <v>20.761156</v>
      </c>
      <c r="R60" s="80">
        <v>20.478181818181817</v>
      </c>
      <c r="S60" s="80">
        <v>0</v>
      </c>
      <c r="T60" s="78">
        <f>SUMPRODUCT(LTA!F60:AJ60,LTA!F$101:AJ$101,LTA!F$105:AJ$105)</f>
        <v>110.74000000000001</v>
      </c>
      <c r="U60" s="78">
        <f>SUMPRODUCT(LTA!F60:AJ60,LTA!F$102:AJ$102,LTA!F$105:AJ$105)</f>
        <v>335.21000000000004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-165</v>
      </c>
      <c r="AA60" s="117">
        <f>STOA!J60</f>
        <v>100.98</v>
      </c>
      <c r="AB60" s="117">
        <f>-STOA!P60</f>
        <v>0</v>
      </c>
      <c r="AC60">
        <f t="shared" si="0"/>
        <v>18.215307972730276</v>
      </c>
      <c r="AD60">
        <f t="shared" si="1"/>
        <v>1599.7084738723067</v>
      </c>
      <c r="AE60">
        <f>'IDT-1'!F60</f>
        <v>0</v>
      </c>
      <c r="AF60" s="26"/>
      <c r="AG60">
        <f t="shared" si="2"/>
        <v>1599.7084738723067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-60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11.076504384638644</v>
      </c>
      <c r="F61">
        <f>GT_Spot!T61</f>
        <v>0</v>
      </c>
      <c r="G61">
        <f>PPCL_NG!T61</f>
        <v>11.95</v>
      </c>
      <c r="H61">
        <f>PPCL_Spot!T61</f>
        <v>43.96</v>
      </c>
      <c r="I61">
        <f>Bawana_NG!T61</f>
        <v>69.599999999999994</v>
      </c>
      <c r="J61">
        <f>Bawana_RLNG!T61</f>
        <v>0</v>
      </c>
      <c r="K61">
        <f>Bawana_Spot!T61</f>
        <v>120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922.89139315952139</v>
      </c>
      <c r="P61" s="77">
        <v>75.108934594816944</v>
      </c>
      <c r="Q61" s="77">
        <v>20.761156</v>
      </c>
      <c r="R61" s="80">
        <v>20.478181818181817</v>
      </c>
      <c r="S61" s="80">
        <v>0</v>
      </c>
      <c r="T61" s="78">
        <f>SUMPRODUCT(LTA!F61:AJ61,LTA!F$101:AJ$101,LTA!F$105:AJ$105)</f>
        <v>107.21000000000001</v>
      </c>
      <c r="U61" s="78">
        <f>SUMPRODUCT(LTA!F61:AJ61,LTA!F$102:AJ$102,LTA!F$105:AJ$105)</f>
        <v>327.40000000000003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-113</v>
      </c>
      <c r="AA61" s="117">
        <f>STOA!J61</f>
        <v>100.98</v>
      </c>
      <c r="AB61" s="117">
        <f>-STOA!P61</f>
        <v>0</v>
      </c>
      <c r="AC61">
        <f t="shared" si="0"/>
        <v>17.652378356962789</v>
      </c>
      <c r="AD61">
        <f t="shared" si="1"/>
        <v>1640.7637916001961</v>
      </c>
      <c r="AE61">
        <f>'IDT-1'!F61</f>
        <v>-2</v>
      </c>
      <c r="AF61" s="26"/>
      <c r="AG61">
        <f t="shared" si="2"/>
        <v>1638.7637916001961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-60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11.076504384638644</v>
      </c>
      <c r="F62">
        <f>GT_Spot!T62</f>
        <v>0</v>
      </c>
      <c r="G62">
        <f>PPCL_NG!T62</f>
        <v>11.95</v>
      </c>
      <c r="H62">
        <f>PPCL_Spot!T62</f>
        <v>43.95783458942909</v>
      </c>
      <c r="I62">
        <f>Bawana_NG!T62</f>
        <v>69.599999999999994</v>
      </c>
      <c r="J62">
        <f>Bawana_RLNG!T62</f>
        <v>0</v>
      </c>
      <c r="K62">
        <f>Bawana_Spot!T62</f>
        <v>120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922.8926139167213</v>
      </c>
      <c r="P62" s="77">
        <v>75.108934594816944</v>
      </c>
      <c r="Q62" s="77">
        <v>20.761156</v>
      </c>
      <c r="R62" s="80">
        <v>20.478181818181817</v>
      </c>
      <c r="S62" s="80">
        <v>0</v>
      </c>
      <c r="T62" s="78">
        <f>SUMPRODUCT(LTA!F62:AJ62,LTA!F$101:AJ$101,LTA!F$105:AJ$105)</f>
        <v>105.36</v>
      </c>
      <c r="U62" s="78">
        <f>SUMPRODUCT(LTA!F62:AJ62,LTA!F$102:AJ$102,LTA!F$105:AJ$105)</f>
        <v>320.87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-30</v>
      </c>
      <c r="AA62" s="117">
        <f>STOA!J62</f>
        <v>100.98</v>
      </c>
      <c r="AB62" s="117">
        <f>-STOA!P62</f>
        <v>0</v>
      </c>
      <c r="AC62">
        <f t="shared" si="0"/>
        <v>16.841741459670914</v>
      </c>
      <c r="AD62">
        <f t="shared" si="1"/>
        <v>1716.1934838441168</v>
      </c>
      <c r="AE62">
        <f>'IDT-1'!F62</f>
        <v>-47</v>
      </c>
      <c r="AF62" s="26"/>
      <c r="AG62">
        <f t="shared" si="2"/>
        <v>1669.1934838441168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11.076504384638644</v>
      </c>
      <c r="F63">
        <f>GT_Spot!T63</f>
        <v>0</v>
      </c>
      <c r="G63">
        <f>PPCL_NG!T63</f>
        <v>11.95</v>
      </c>
      <c r="H63">
        <f>PPCL_Spot!T63</f>
        <v>43.96</v>
      </c>
      <c r="I63">
        <f>Bawana_NG!T63</f>
        <v>69.599999999999994</v>
      </c>
      <c r="J63">
        <f>Bawana_RLNG!T63</f>
        <v>0</v>
      </c>
      <c r="K63">
        <f>Bawana_Spot!T63</f>
        <v>120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928.75156232394818</v>
      </c>
      <c r="P63" s="77">
        <v>75.108934594816944</v>
      </c>
      <c r="Q63" s="77">
        <v>20.761156</v>
      </c>
      <c r="R63" s="80">
        <v>20.478181818181817</v>
      </c>
      <c r="S63" s="80">
        <v>0</v>
      </c>
      <c r="T63" s="78">
        <f>SUMPRODUCT(LTA!F63:AJ63,LTA!F$101:AJ$101,LTA!F$105:AJ$105)</f>
        <v>102.19</v>
      </c>
      <c r="U63" s="78">
        <f>SUMPRODUCT(LTA!F63:AJ63,LTA!F$102:AJ$102,LTA!F$105:AJ$105)</f>
        <v>316.33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-10</v>
      </c>
      <c r="AA63" s="117">
        <f>STOA!J63</f>
        <v>101.02</v>
      </c>
      <c r="AB63" s="117">
        <f>-STOA!P63</f>
        <v>0</v>
      </c>
      <c r="AC63">
        <f t="shared" si="0"/>
        <v>16.648260710823628</v>
      </c>
      <c r="AD63">
        <f t="shared" si="1"/>
        <v>1734.5780784107617</v>
      </c>
      <c r="AE63">
        <f>'IDT-1'!F63</f>
        <v>-44</v>
      </c>
      <c r="AF63" s="26"/>
      <c r="AG63">
        <f t="shared" si="2"/>
        <v>1690.5780784107617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11.076504384638644</v>
      </c>
      <c r="F64">
        <f>GT_Spot!T64</f>
        <v>0</v>
      </c>
      <c r="G64">
        <f>PPCL_NG!T64</f>
        <v>11.95</v>
      </c>
      <c r="H64">
        <f>PPCL_Spot!T64</f>
        <v>43.96</v>
      </c>
      <c r="I64">
        <f>Bawana_NG!T64</f>
        <v>69.599999999999994</v>
      </c>
      <c r="J64">
        <f>Bawana_RLNG!T64</f>
        <v>0</v>
      </c>
      <c r="K64">
        <f>Bawana_Spot!T64</f>
        <v>120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925.32856982477688</v>
      </c>
      <c r="P64" s="77">
        <v>75.108934594816944</v>
      </c>
      <c r="Q64" s="77">
        <v>20.761156</v>
      </c>
      <c r="R64" s="80">
        <v>20.478181818181817</v>
      </c>
      <c r="S64" s="80">
        <v>0</v>
      </c>
      <c r="T64" s="78">
        <f>SUMPRODUCT(LTA!F64:AJ64,LTA!F$101:AJ$101,LTA!F$105:AJ$105)</f>
        <v>95.58</v>
      </c>
      <c r="U64" s="78">
        <f>SUMPRODUCT(LTA!F64:AJ64,LTA!F$102:AJ$102,LTA!F$105:AJ$105)</f>
        <v>310.49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101.02</v>
      </c>
      <c r="AB64" s="117">
        <f>-STOA!P64</f>
        <v>0</v>
      </c>
      <c r="AC64">
        <f t="shared" si="0"/>
        <v>16.996875390551661</v>
      </c>
      <c r="AD64">
        <f t="shared" si="1"/>
        <v>1663.3564712318625</v>
      </c>
      <c r="AE64">
        <f>'IDT-1'!F64</f>
        <v>-21.091999999999999</v>
      </c>
      <c r="AF64" s="26"/>
      <c r="AG64">
        <f t="shared" si="2"/>
        <v>1642.2644712318624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-125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11.076504384638644</v>
      </c>
      <c r="F65">
        <f>GT_Spot!T65</f>
        <v>0</v>
      </c>
      <c r="G65">
        <f>PPCL_NG!T65</f>
        <v>11.95</v>
      </c>
      <c r="H65">
        <f>PPCL_Spot!T65</f>
        <v>43.96</v>
      </c>
      <c r="I65">
        <f>Bawana_NG!T65</f>
        <v>69.599999999999994</v>
      </c>
      <c r="J65">
        <f>Bawana_RLNG!T65</f>
        <v>0</v>
      </c>
      <c r="K65">
        <f>Bawana_Spot!T65</f>
        <v>120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926.46487816575359</v>
      </c>
      <c r="P65" s="77">
        <v>75.108934594816944</v>
      </c>
      <c r="Q65" s="77">
        <v>20.761156</v>
      </c>
      <c r="R65" s="80">
        <v>20.478181818181817</v>
      </c>
      <c r="S65" s="80">
        <v>0</v>
      </c>
      <c r="T65" s="78">
        <f>SUMPRODUCT(LTA!F65:AJ65,LTA!F$101:AJ$101,LTA!F$105:AJ$105)</f>
        <v>91.44</v>
      </c>
      <c r="U65" s="78">
        <f>SUMPRODUCT(LTA!F65:AJ65,LTA!F$102:AJ$102,LTA!F$105:AJ$105)</f>
        <v>304.27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101.02</v>
      </c>
      <c r="AB65" s="117">
        <f>-STOA!P65</f>
        <v>0</v>
      </c>
      <c r="AC65">
        <f t="shared" si="0"/>
        <v>16.249847339787607</v>
      </c>
      <c r="AD65">
        <f t="shared" si="1"/>
        <v>1729.8798076236035</v>
      </c>
      <c r="AE65">
        <f>'IDT-1'!F65</f>
        <v>0</v>
      </c>
      <c r="AF65" s="26"/>
      <c r="AG65">
        <f t="shared" si="2"/>
        <v>1729.8798076236035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11.076504384638644</v>
      </c>
      <c r="F66">
        <f>GT_Spot!T66</f>
        <v>0</v>
      </c>
      <c r="G66">
        <f>PPCL_NG!T66</f>
        <v>11.95</v>
      </c>
      <c r="H66">
        <f>PPCL_Spot!T66</f>
        <v>43.96</v>
      </c>
      <c r="I66">
        <f>Bawana_NG!T66</f>
        <v>69.599999999999994</v>
      </c>
      <c r="J66">
        <f>Bawana_RLNG!T66</f>
        <v>0</v>
      </c>
      <c r="K66">
        <f>Bawana_Spot!T66</f>
        <v>120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926.46065989171836</v>
      </c>
      <c r="P66" s="77">
        <v>75.108934594816944</v>
      </c>
      <c r="Q66" s="77">
        <v>20.761156</v>
      </c>
      <c r="R66" s="80">
        <v>20.478181818181817</v>
      </c>
      <c r="S66" s="80">
        <v>0</v>
      </c>
      <c r="T66" s="78">
        <f>SUMPRODUCT(LTA!F66:AJ66,LTA!F$101:AJ$101,LTA!F$105:AJ$105)</f>
        <v>84.08</v>
      </c>
      <c r="U66" s="78">
        <f>SUMPRODUCT(LTA!F66:AJ66,LTA!F$102:AJ$102,LTA!F$105:AJ$105)</f>
        <v>297.96000000000004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101.02</v>
      </c>
      <c r="AB66" s="117">
        <f>-STOA!P66</f>
        <v>0</v>
      </c>
      <c r="AC66">
        <f t="shared" si="0"/>
        <v>16.129514218976098</v>
      </c>
      <c r="AD66">
        <f t="shared" si="1"/>
        <v>1716.3259224703795</v>
      </c>
      <c r="AE66">
        <f>'IDT-1'!F66</f>
        <v>0</v>
      </c>
      <c r="AF66" s="26"/>
      <c r="AG66">
        <f t="shared" si="2"/>
        <v>1716.3259224703795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11.076504384638644</v>
      </c>
      <c r="F67">
        <f>GT_Spot!T67</f>
        <v>0</v>
      </c>
      <c r="G67">
        <f>PPCL_NG!T67</f>
        <v>11.95</v>
      </c>
      <c r="H67">
        <f>PPCL_Spot!T67</f>
        <v>43.95783458942909</v>
      </c>
      <c r="I67">
        <f>Bawana_NG!T67</f>
        <v>69.599999999999994</v>
      </c>
      <c r="J67">
        <f>Bawana_RLNG!T67</f>
        <v>0</v>
      </c>
      <c r="K67">
        <f>Bawana_Spot!T67</f>
        <v>120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931.70414676213045</v>
      </c>
      <c r="P67" s="77">
        <v>75.108934594816944</v>
      </c>
      <c r="Q67" s="77">
        <v>20.761156</v>
      </c>
      <c r="R67" s="80">
        <v>20.478181818181817</v>
      </c>
      <c r="S67" s="80">
        <v>0</v>
      </c>
      <c r="T67" s="78">
        <f>SUMPRODUCT(LTA!F67:AJ67,LTA!F$101:AJ$101,LTA!F$105:AJ$105)</f>
        <v>71.900000000000006</v>
      </c>
      <c r="U67" s="78">
        <f>SUMPRODUCT(LTA!F67:AJ67,LTA!F$102:AJ$102,LTA!F$105:AJ$105)</f>
        <v>293.56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101.06</v>
      </c>
      <c r="AB67" s="117">
        <f>-STOA!P67</f>
        <v>0</v>
      </c>
      <c r="AC67">
        <f t="shared" si="0"/>
        <v>16.84687357986467</v>
      </c>
      <c r="AD67">
        <f t="shared" si="1"/>
        <v>1612.3098845693323</v>
      </c>
      <c r="AE67">
        <f>'IDT-1'!F67</f>
        <v>0</v>
      </c>
      <c r="AF67" s="26"/>
      <c r="AG67">
        <f t="shared" si="2"/>
        <v>1612.3098845693323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-142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11.076504384638644</v>
      </c>
      <c r="F68">
        <f>GT_Spot!T68</f>
        <v>0</v>
      </c>
      <c r="G68">
        <f>PPCL_NG!T68</f>
        <v>11.95</v>
      </c>
      <c r="H68">
        <f>PPCL_Spot!T68</f>
        <v>43.96</v>
      </c>
      <c r="I68">
        <f>Bawana_NG!T68</f>
        <v>69.599999999999994</v>
      </c>
      <c r="J68">
        <f>Bawana_RLNG!T68</f>
        <v>0</v>
      </c>
      <c r="K68">
        <f>Bawana_Spot!T68</f>
        <v>120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931.69682221893049</v>
      </c>
      <c r="P68" s="77">
        <v>75.108934594816944</v>
      </c>
      <c r="Q68" s="77">
        <v>20.761156</v>
      </c>
      <c r="R68" s="80">
        <v>20.478181818181817</v>
      </c>
      <c r="S68" s="80">
        <v>0</v>
      </c>
      <c r="T68" s="78">
        <f>SUMPRODUCT(LTA!F68:AJ68,LTA!F$101:AJ$101,LTA!F$105:AJ$105)</f>
        <v>63.2</v>
      </c>
      <c r="U68" s="78">
        <f>SUMPRODUCT(LTA!F68:AJ68,LTA!F$102:AJ$102,LTA!F$105:AJ$105)</f>
        <v>287.08000000000004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101.06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16.2071909107324</v>
      </c>
      <c r="AD68">
        <f t="shared" ref="AD68:AD98" si="4">SUM(B68:AB68,AI68:AR68)-AC68</f>
        <v>1654.7644081058354</v>
      </c>
      <c r="AE68">
        <f>'IDT-1'!F68</f>
        <v>0</v>
      </c>
      <c r="AF68" s="26"/>
      <c r="AG68">
        <f t="shared" ref="AG68:AG98" si="5">SUM(AD68:AF68)</f>
        <v>1654.7644081058354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-85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11.076504384638644</v>
      </c>
      <c r="F69">
        <f>GT_Spot!T69</f>
        <v>0</v>
      </c>
      <c r="G69">
        <f>PPCL_NG!T69</f>
        <v>11.95</v>
      </c>
      <c r="H69">
        <f>PPCL_Spot!T69</f>
        <v>43.96</v>
      </c>
      <c r="I69">
        <f>Bawana_NG!T69</f>
        <v>69.599999999999994</v>
      </c>
      <c r="J69">
        <f>Bawana_RLNG!T69</f>
        <v>0</v>
      </c>
      <c r="K69">
        <f>Bawana_Spot!T69</f>
        <v>120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930.55705162853053</v>
      </c>
      <c r="P69" s="77">
        <v>75.108934594816944</v>
      </c>
      <c r="Q69" s="77">
        <v>20.761156</v>
      </c>
      <c r="R69" s="80">
        <v>18.144000000000002</v>
      </c>
      <c r="S69" s="80">
        <v>0</v>
      </c>
      <c r="T69" s="78">
        <f>SUMPRODUCT(LTA!F69:AJ69,LTA!F$101:AJ$101,LTA!F$105:AJ$105)</f>
        <v>55.68</v>
      </c>
      <c r="U69" s="78">
        <f>SUMPRODUCT(LTA!F69:AJ69,LTA!F$102:AJ$102,LTA!F$105:AJ$105)</f>
        <v>280.38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101.06</v>
      </c>
      <c r="AB69" s="117">
        <f>-STOA!P69</f>
        <v>0</v>
      </c>
      <c r="AC69">
        <f t="shared" si="3"/>
        <v>16.184656042369809</v>
      </c>
      <c r="AD69">
        <f t="shared" si="4"/>
        <v>1622.092990565616</v>
      </c>
      <c r="AE69">
        <f>'IDT-1'!F69</f>
        <v>0</v>
      </c>
      <c r="AF69" s="26"/>
      <c r="AG69">
        <f t="shared" si="5"/>
        <v>1622.092990565616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11.076504384638644</v>
      </c>
      <c r="F70">
        <f>GT_Spot!T70</f>
        <v>0</v>
      </c>
      <c r="G70">
        <f>PPCL_NG!T70</f>
        <v>11.95</v>
      </c>
      <c r="H70">
        <f>PPCL_Spot!T70</f>
        <v>43.96</v>
      </c>
      <c r="I70">
        <f>Bawana_NG!T70</f>
        <v>69.599999999999994</v>
      </c>
      <c r="J70">
        <f>Bawana_RLNG!T70</f>
        <v>0</v>
      </c>
      <c r="K70">
        <f>Bawana_Spot!T70</f>
        <v>120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930.17900144479086</v>
      </c>
      <c r="P70" s="77">
        <v>75.108934594816944</v>
      </c>
      <c r="Q70" s="77">
        <v>20.761156</v>
      </c>
      <c r="R70" s="80">
        <v>16.278181818181814</v>
      </c>
      <c r="S70" s="80">
        <v>0</v>
      </c>
      <c r="T70" s="78">
        <f>SUMPRODUCT(LTA!F70:AJ70,LTA!F$101:AJ$101,LTA!F$105:AJ$105)</f>
        <v>48.09</v>
      </c>
      <c r="U70" s="78">
        <f>SUMPRODUCT(LTA!F70:AJ70,LTA!F$102:AJ$102,LTA!F$105:AJ$105)</f>
        <v>273.49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101.06</v>
      </c>
      <c r="AB70" s="117">
        <f>-STOA!P70</f>
        <v>0</v>
      </c>
      <c r="AC70">
        <f t="shared" si="3"/>
        <v>16.126267275974854</v>
      </c>
      <c r="AD70">
        <f t="shared" si="4"/>
        <v>1595.4275109664532</v>
      </c>
      <c r="AE70">
        <f>'IDT-1'!F70</f>
        <v>0</v>
      </c>
      <c r="AF70" s="26"/>
      <c r="AG70">
        <f t="shared" si="5"/>
        <v>1595.4275109664532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-110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11.076504384638644</v>
      </c>
      <c r="F71">
        <f>GT_Spot!T71</f>
        <v>0</v>
      </c>
      <c r="G71">
        <f>PPCL_NG!T71</f>
        <v>11.95</v>
      </c>
      <c r="H71">
        <f>PPCL_Spot!T71</f>
        <v>43.96</v>
      </c>
      <c r="I71">
        <f>Bawana_NG!T71</f>
        <v>69.599999999999994</v>
      </c>
      <c r="J71">
        <f>Bawana_RLNG!T71</f>
        <v>0</v>
      </c>
      <c r="K71">
        <f>Bawana_Spot!T71</f>
        <v>120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932.20691359831994</v>
      </c>
      <c r="P71" s="77">
        <v>75.108934594816944</v>
      </c>
      <c r="Q71" s="77">
        <v>20.761156</v>
      </c>
      <c r="R71" s="80">
        <v>14.789090909090911</v>
      </c>
      <c r="S71" s="80">
        <v>0</v>
      </c>
      <c r="T71" s="78">
        <f>SUMPRODUCT(LTA!F71:AJ71,LTA!F$101:AJ$101,LTA!F$105:AJ$105)</f>
        <v>40.49</v>
      </c>
      <c r="U71" s="78">
        <f>SUMPRODUCT(LTA!F71:AJ71,LTA!F$102:AJ$102,LTA!F$105:AJ$105)</f>
        <v>267.58000000000004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101.06</v>
      </c>
      <c r="AB71" s="117">
        <f>-STOA!P71</f>
        <v>0</v>
      </c>
      <c r="AC71">
        <f t="shared" si="3"/>
        <v>16.322855366202745</v>
      </c>
      <c r="AD71">
        <f t="shared" si="4"/>
        <v>1547.2597441206638</v>
      </c>
      <c r="AE71">
        <f>'IDT-1'!F71</f>
        <v>-29.146999999999998</v>
      </c>
      <c r="AF71" s="26"/>
      <c r="AG71">
        <f t="shared" si="5"/>
        <v>1518.1127441206638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11.076504384638644</v>
      </c>
      <c r="F72">
        <f>GT_Spot!T72</f>
        <v>0</v>
      </c>
      <c r="G72">
        <f>PPCL_NG!T72</f>
        <v>11.95</v>
      </c>
      <c r="H72">
        <f>PPCL_Spot!T72</f>
        <v>43.95783458942909</v>
      </c>
      <c r="I72">
        <f>Bawana_NG!T72</f>
        <v>69.599999999999994</v>
      </c>
      <c r="J72">
        <f>Bawana_RLNG!T72</f>
        <v>0</v>
      </c>
      <c r="K72">
        <f>Bawana_Spot!T72</f>
        <v>120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933.89210126351986</v>
      </c>
      <c r="P72" s="77">
        <v>75.108934594816944</v>
      </c>
      <c r="Q72" s="77">
        <v>20.761156</v>
      </c>
      <c r="R72" s="80">
        <v>13.97709090909091</v>
      </c>
      <c r="S72" s="80">
        <v>0</v>
      </c>
      <c r="T72" s="78">
        <f>SUMPRODUCT(LTA!F72:AJ72,LTA!F$101:AJ$101,LTA!F$105:AJ$105)</f>
        <v>35.43</v>
      </c>
      <c r="U72" s="78">
        <f>SUMPRODUCT(LTA!F72:AJ72,LTA!F$102:AJ$102,LTA!F$105:AJ$105)</f>
        <v>261.81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101.06</v>
      </c>
      <c r="AB72" s="117">
        <f>-STOA!P72</f>
        <v>0</v>
      </c>
      <c r="AC72">
        <f t="shared" si="3"/>
        <v>16.013263173988598</v>
      </c>
      <c r="AD72">
        <f t="shared" si="4"/>
        <v>1562.6103585675069</v>
      </c>
      <c r="AE72">
        <f>'IDT-1'!F72</f>
        <v>-47.197000000000003</v>
      </c>
      <c r="AF72" s="26"/>
      <c r="AG72">
        <f t="shared" si="5"/>
        <v>1515.4133585675067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11.076504384638644</v>
      </c>
      <c r="F73">
        <f>GT_Spot!T73</f>
        <v>0</v>
      </c>
      <c r="G73">
        <f>PPCL_NG!T73</f>
        <v>11.95</v>
      </c>
      <c r="H73">
        <f>PPCL_Spot!T73</f>
        <v>43.96</v>
      </c>
      <c r="I73">
        <f>Bawana_NG!T73</f>
        <v>69.599999999999994</v>
      </c>
      <c r="J73">
        <f>Bawana_RLNG!T73</f>
        <v>0</v>
      </c>
      <c r="K73">
        <f>Bawana_Spot!T73</f>
        <v>120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934.255849521615</v>
      </c>
      <c r="P73" s="77">
        <v>75.108934594816944</v>
      </c>
      <c r="Q73" s="77">
        <v>20.761156</v>
      </c>
      <c r="R73" s="80">
        <v>11.655636363636363</v>
      </c>
      <c r="S73" s="80">
        <v>0</v>
      </c>
      <c r="T73" s="78">
        <f>SUMPRODUCT(LTA!F73:AJ73,LTA!F$101:AJ$101,LTA!F$105:AJ$105)</f>
        <v>28.47</v>
      </c>
      <c r="U73" s="78">
        <f>SUMPRODUCT(LTA!F73:AJ73,LTA!F$102:AJ$102,LTA!F$105:AJ$105)</f>
        <v>257.72000000000003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101.06</v>
      </c>
      <c r="AB73" s="117">
        <f>-STOA!P73</f>
        <v>0</v>
      </c>
      <c r="AC73">
        <f t="shared" si="3"/>
        <v>15.810033139050908</v>
      </c>
      <c r="AD73">
        <f t="shared" si="4"/>
        <v>1559.8080477256563</v>
      </c>
      <c r="AE73">
        <f>'IDT-1'!F73</f>
        <v>-75.278000000000006</v>
      </c>
      <c r="AF73" s="26"/>
      <c r="AG73">
        <f t="shared" si="5"/>
        <v>1484.5300477256562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11.076504384638644</v>
      </c>
      <c r="F74">
        <f>GT_Spot!T74</f>
        <v>0</v>
      </c>
      <c r="G74">
        <f>PPCL_NG!T74</f>
        <v>11.95</v>
      </c>
      <c r="H74">
        <f>PPCL_Spot!T74</f>
        <v>43.96</v>
      </c>
      <c r="I74">
        <f>Bawana_NG!T74</f>
        <v>69.599999999999994</v>
      </c>
      <c r="J74">
        <f>Bawana_RLNG!T74</f>
        <v>0</v>
      </c>
      <c r="K74">
        <f>Bawana_Spot!T74</f>
        <v>120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934.255849521615</v>
      </c>
      <c r="P74" s="77">
        <v>75.108934594816944</v>
      </c>
      <c r="Q74" s="77">
        <v>20.761156</v>
      </c>
      <c r="R74" s="80">
        <v>6.5265454545454551</v>
      </c>
      <c r="S74" s="80">
        <v>0</v>
      </c>
      <c r="T74" s="78">
        <f>SUMPRODUCT(LTA!F74:AJ74,LTA!F$101:AJ$101,LTA!F$105:AJ$105)</f>
        <v>20.87</v>
      </c>
      <c r="U74" s="78">
        <f>SUMPRODUCT(LTA!F74:AJ74,LTA!F$102:AJ$102,LTA!F$105:AJ$105)</f>
        <v>253.75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101.06</v>
      </c>
      <c r="AB74" s="117">
        <f>-STOA!P74</f>
        <v>0</v>
      </c>
      <c r="AC74">
        <f t="shared" si="3"/>
        <v>15.574299863828951</v>
      </c>
      <c r="AD74">
        <f t="shared" si="4"/>
        <v>1553.344690091787</v>
      </c>
      <c r="AE74">
        <f>'IDT-1'!F74</f>
        <v>-92</v>
      </c>
      <c r="AF74" s="26"/>
      <c r="AG74">
        <f t="shared" si="5"/>
        <v>1461.344690091787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11.176292712428182</v>
      </c>
      <c r="F75">
        <f>GT_Spot!T75</f>
        <v>0</v>
      </c>
      <c r="G75">
        <f>PPCL_NG!T75</f>
        <v>11.95</v>
      </c>
      <c r="H75">
        <f>PPCL_Spot!T75</f>
        <v>43.959999999999994</v>
      </c>
      <c r="I75">
        <f>Bawana_NG!T75</f>
        <v>69.599999999999994</v>
      </c>
      <c r="J75">
        <f>Bawana_RLNG!T75</f>
        <v>0</v>
      </c>
      <c r="K75">
        <f>Bawana_Spot!T75</f>
        <v>120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936.56917284721499</v>
      </c>
      <c r="P75" s="77">
        <v>75.108934594816944</v>
      </c>
      <c r="Q75" s="77">
        <v>20.761156</v>
      </c>
      <c r="R75" s="80">
        <v>0</v>
      </c>
      <c r="S75" s="80">
        <v>0</v>
      </c>
      <c r="T75" s="78">
        <f>SUMPRODUCT(LTA!F75:AJ75,LTA!F$101:AJ$101,LTA!F$105:AJ$105)</f>
        <v>16.02</v>
      </c>
      <c r="U75" s="78">
        <f>SUMPRODUCT(LTA!F75:AJ75,LTA!F$102:AJ$102,LTA!F$105:AJ$105)</f>
        <v>252.3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-67</v>
      </c>
      <c r="AA75" s="117">
        <f>STOA!J75</f>
        <v>101.16</v>
      </c>
      <c r="AB75" s="117">
        <f>-STOA!P75</f>
        <v>0</v>
      </c>
      <c r="AC75">
        <f t="shared" si="3"/>
        <v>16.566673204086612</v>
      </c>
      <c r="AD75">
        <f t="shared" si="4"/>
        <v>1420.0388829503736</v>
      </c>
      <c r="AE75">
        <f>'IDT-1'!F75</f>
        <v>-40</v>
      </c>
      <c r="AF75" s="26"/>
      <c r="AG75">
        <f t="shared" si="5"/>
        <v>1380.0388829503736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-155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11.176292712428182</v>
      </c>
      <c r="F76">
        <f>GT_Spot!T76</f>
        <v>0</v>
      </c>
      <c r="G76">
        <f>PPCL_NG!T76</f>
        <v>11.95</v>
      </c>
      <c r="H76">
        <f>PPCL_Spot!T76</f>
        <v>43.959999999999994</v>
      </c>
      <c r="I76">
        <f>Bawana_NG!T76</f>
        <v>69.599999999999994</v>
      </c>
      <c r="J76">
        <f>Bawana_RLNG!T76</f>
        <v>0</v>
      </c>
      <c r="K76">
        <f>Bawana_Spot!T76</f>
        <v>120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943.50652923161499</v>
      </c>
      <c r="P76" s="77">
        <v>75.108934594816944</v>
      </c>
      <c r="Q76" s="77">
        <v>20.761156</v>
      </c>
      <c r="R76" s="80">
        <v>0</v>
      </c>
      <c r="S76" s="80">
        <v>0</v>
      </c>
      <c r="T76" s="78">
        <f>SUMPRODUCT(LTA!F76:AJ76,LTA!F$101:AJ$101,LTA!F$105:AJ$105)</f>
        <v>10.69</v>
      </c>
      <c r="U76" s="78">
        <f>SUMPRODUCT(LTA!F76:AJ76,LTA!F$102:AJ$102,LTA!F$105:AJ$105)</f>
        <v>250.07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-122</v>
      </c>
      <c r="AA76" s="117">
        <f>STOA!J76</f>
        <v>101.16</v>
      </c>
      <c r="AB76" s="117">
        <f>-STOA!P76</f>
        <v>0</v>
      </c>
      <c r="AC76">
        <f t="shared" si="3"/>
        <v>16.916319041157141</v>
      </c>
      <c r="AD76">
        <f t="shared" si="4"/>
        <v>1379.066593497703</v>
      </c>
      <c r="AE76">
        <f>'IDT-1'!F76</f>
        <v>0</v>
      </c>
      <c r="AF76" s="26"/>
      <c r="AG76">
        <f t="shared" si="5"/>
        <v>1379.066593497703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11.176292712428182</v>
      </c>
      <c r="F77">
        <f>GT_Spot!T77</f>
        <v>0</v>
      </c>
      <c r="G77">
        <f>PPCL_NG!T77</f>
        <v>11.95</v>
      </c>
      <c r="H77">
        <f>PPCL_Spot!T77</f>
        <v>43.959999999999994</v>
      </c>
      <c r="I77">
        <f>Bawana_NG!T77</f>
        <v>69.599999999999994</v>
      </c>
      <c r="J77">
        <f>Bawana_RLNG!T77</f>
        <v>0</v>
      </c>
      <c r="K77">
        <f>Bawana_Spot!T77</f>
        <v>120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943.12660590601502</v>
      </c>
      <c r="P77" s="77">
        <v>75.108934594816944</v>
      </c>
      <c r="Q77" s="77">
        <v>20.761156</v>
      </c>
      <c r="R77" s="80">
        <v>0</v>
      </c>
      <c r="S77" s="80">
        <v>0</v>
      </c>
      <c r="T77" s="78">
        <f>SUMPRODUCT(LTA!F77:AJ77,LTA!F$101:AJ$101,LTA!F$105:AJ$105)</f>
        <v>6.91</v>
      </c>
      <c r="U77" s="78">
        <f>SUMPRODUCT(LTA!F77:AJ77,LTA!F$102:AJ$102,LTA!F$105:AJ$105)</f>
        <v>248.22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-127</v>
      </c>
      <c r="AA77" s="117">
        <f>STOA!J77</f>
        <v>101.16</v>
      </c>
      <c r="AB77" s="117">
        <f>-STOA!P77</f>
        <v>0</v>
      </c>
      <c r="AC77">
        <f t="shared" si="3"/>
        <v>16.730259803058935</v>
      </c>
      <c r="AD77">
        <f t="shared" si="4"/>
        <v>1388.2427294102013</v>
      </c>
      <c r="AE77">
        <f>'IDT-1'!F77</f>
        <v>0</v>
      </c>
      <c r="AF77" s="26"/>
      <c r="AG77">
        <f t="shared" si="5"/>
        <v>1388.2427294102013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11.176292712428182</v>
      </c>
      <c r="F78">
        <f>GT_Spot!T78</f>
        <v>0</v>
      </c>
      <c r="G78">
        <f>PPCL_NG!T78</f>
        <v>11.95</v>
      </c>
      <c r="H78">
        <f>PPCL_Spot!T78</f>
        <v>43.959999999999994</v>
      </c>
      <c r="I78">
        <f>Bawana_NG!T78</f>
        <v>69.599999999999994</v>
      </c>
      <c r="J78">
        <f>Bawana_RLNG!T78</f>
        <v>0</v>
      </c>
      <c r="K78">
        <f>Bawana_Spot!T78</f>
        <v>120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960.73381446827534</v>
      </c>
      <c r="P78" s="77">
        <v>75.108934594816944</v>
      </c>
      <c r="Q78" s="77">
        <v>20.761156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246.94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-139</v>
      </c>
      <c r="AA78" s="117">
        <f>STOA!J78</f>
        <v>101.16</v>
      </c>
      <c r="AB78" s="117">
        <f>-STOA!P78</f>
        <v>0</v>
      </c>
      <c r="AC78">
        <f t="shared" si="3"/>
        <v>16.948972768673169</v>
      </c>
      <c r="AD78">
        <f t="shared" si="4"/>
        <v>1388.7712250068473</v>
      </c>
      <c r="AE78">
        <f>'IDT-1'!F78</f>
        <v>0</v>
      </c>
      <c r="AF78" s="26"/>
      <c r="AG78">
        <f t="shared" si="5"/>
        <v>1388.7712250068473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11.176292712428182</v>
      </c>
      <c r="F79">
        <f>GT_Spot!T79</f>
        <v>0</v>
      </c>
      <c r="G79">
        <f>PPCL_NG!T79</f>
        <v>11.95</v>
      </c>
      <c r="H79">
        <f>PPCL_Spot!T79</f>
        <v>43.959999999999994</v>
      </c>
      <c r="I79">
        <f>Bawana_NG!T79</f>
        <v>69.599999999999994</v>
      </c>
      <c r="J79">
        <f>Bawana_RLNG!T79</f>
        <v>0</v>
      </c>
      <c r="K79">
        <f>Bawana_Spot!T79</f>
        <v>120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982.76842505579339</v>
      </c>
      <c r="P79" s="77">
        <v>75.108934594816944</v>
      </c>
      <c r="Q79" s="77">
        <v>20.761156</v>
      </c>
      <c r="R79" s="80">
        <v>0</v>
      </c>
      <c r="S79" s="80">
        <v>0</v>
      </c>
      <c r="T79" s="78">
        <f>SUMPRODUCT(LTA!F79:AJ79,LTA!F$101:AJ$101,LTA!F$105:AJ$105)</f>
        <v>0.17</v>
      </c>
      <c r="U79" s="78">
        <f>SUMPRODUCT(LTA!F79:AJ79,LTA!F$102:AJ$102,LTA!F$105:AJ$105)</f>
        <v>247.7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-146</v>
      </c>
      <c r="AA79" s="117">
        <f>STOA!J79</f>
        <v>101.26</v>
      </c>
      <c r="AB79" s="117">
        <f>-STOA!P79</f>
        <v>0</v>
      </c>
      <c r="AC79">
        <f t="shared" si="3"/>
        <v>17.628690610608466</v>
      </c>
      <c r="AD79">
        <f t="shared" si="4"/>
        <v>1350.8261177524303</v>
      </c>
      <c r="AE79">
        <f>'IDT-1'!F79</f>
        <v>0</v>
      </c>
      <c r="AF79" s="26"/>
      <c r="AG79">
        <f t="shared" si="5"/>
        <v>1350.8261177524303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11.176292712428182</v>
      </c>
      <c r="F80">
        <f>GT_Spot!T80</f>
        <v>0</v>
      </c>
      <c r="G80">
        <f>PPCL_NG!T80</f>
        <v>11.95</v>
      </c>
      <c r="H80">
        <f>PPCL_Spot!T80</f>
        <v>43.959999999999994</v>
      </c>
      <c r="I80">
        <f>Bawana_NG!T80</f>
        <v>69.599999999999994</v>
      </c>
      <c r="J80">
        <f>Bawana_RLNG!T80</f>
        <v>0</v>
      </c>
      <c r="K80">
        <f>Bawana_Spot!T80</f>
        <v>120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995.22760373579342</v>
      </c>
      <c r="P80" s="77">
        <v>75.108934594816944</v>
      </c>
      <c r="Q80" s="77">
        <v>20.761156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240.05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-158</v>
      </c>
      <c r="AA80" s="117">
        <f>STOA!J80</f>
        <v>101.26</v>
      </c>
      <c r="AB80" s="117">
        <f>-STOA!P80</f>
        <v>0</v>
      </c>
      <c r="AC80">
        <f t="shared" si="3"/>
        <v>17.243365261927085</v>
      </c>
      <c r="AD80">
        <f t="shared" si="4"/>
        <v>1403.8506217811114</v>
      </c>
      <c r="AE80">
        <f>'IDT-1'!F80</f>
        <v>0</v>
      </c>
      <c r="AF80" s="26"/>
      <c r="AG80">
        <f t="shared" si="5"/>
        <v>1403.8506217811114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11.176292712428182</v>
      </c>
      <c r="F81">
        <f>GT_Spot!T81</f>
        <v>0</v>
      </c>
      <c r="G81">
        <f>PPCL_NG!T81</f>
        <v>11.95</v>
      </c>
      <c r="H81">
        <f>PPCL_Spot!T81</f>
        <v>43.959999999999994</v>
      </c>
      <c r="I81">
        <f>Bawana_NG!T81</f>
        <v>69.599999999999994</v>
      </c>
      <c r="J81">
        <f>Bawana_RLNG!T81</f>
        <v>0</v>
      </c>
      <c r="K81">
        <f>Bawana_Spot!T81</f>
        <v>120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995.22760373579342</v>
      </c>
      <c r="P81" s="77">
        <v>75.108934594816944</v>
      </c>
      <c r="Q81" s="77">
        <v>20.761156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239.56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-156</v>
      </c>
      <c r="AA81" s="117">
        <f>STOA!J81</f>
        <v>101.26</v>
      </c>
      <c r="AB81" s="117">
        <f>-STOA!P81</f>
        <v>0</v>
      </c>
      <c r="AC81">
        <f t="shared" si="3"/>
        <v>17.842765933436365</v>
      </c>
      <c r="AD81">
        <f t="shared" si="4"/>
        <v>1334.761221109602</v>
      </c>
      <c r="AE81">
        <f>'IDT-1'!F81</f>
        <v>0</v>
      </c>
      <c r="AF81" s="26"/>
      <c r="AG81">
        <f t="shared" si="5"/>
        <v>1334.761221109602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11.176292712428182</v>
      </c>
      <c r="F82">
        <f>GT_Spot!T82</f>
        <v>0</v>
      </c>
      <c r="G82">
        <f>PPCL_NG!T82</f>
        <v>11.95</v>
      </c>
      <c r="H82">
        <f>PPCL_Spot!T82</f>
        <v>43.959999999999994</v>
      </c>
      <c r="I82">
        <f>Bawana_NG!T82</f>
        <v>69.599999999999994</v>
      </c>
      <c r="J82">
        <f>Bawana_RLNG!T82</f>
        <v>0</v>
      </c>
      <c r="K82">
        <f>Bawana_Spot!T82</f>
        <v>120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995.22760373579342</v>
      </c>
      <c r="P82" s="77">
        <v>75.108934594816944</v>
      </c>
      <c r="Q82" s="77">
        <v>20.761156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239.13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-157</v>
      </c>
      <c r="AA82" s="117">
        <f>STOA!J82</f>
        <v>101.26</v>
      </c>
      <c r="AB82" s="117">
        <f>-STOA!P82</f>
        <v>0</v>
      </c>
      <c r="AC82">
        <f t="shared" si="3"/>
        <v>17.581516235292703</v>
      </c>
      <c r="AD82">
        <f t="shared" si="4"/>
        <v>1363.5924708077459</v>
      </c>
      <c r="AE82">
        <f>'IDT-1'!F82</f>
        <v>-6</v>
      </c>
      <c r="AF82" s="26"/>
      <c r="AG82">
        <f t="shared" si="5"/>
        <v>1357.5924708077459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11.176292712428182</v>
      </c>
      <c r="F83">
        <f>GT_Spot!T83</f>
        <v>0</v>
      </c>
      <c r="G83">
        <f>PPCL_NG!T83</f>
        <v>11.95</v>
      </c>
      <c r="H83">
        <f>PPCL_Spot!T83</f>
        <v>43.96</v>
      </c>
      <c r="I83">
        <f>Bawana_NG!T83</f>
        <v>69.599999999999994</v>
      </c>
      <c r="J83">
        <f>Bawana_RLNG!T83</f>
        <v>0</v>
      </c>
      <c r="K83">
        <f>Bawana_Spot!T83</f>
        <v>120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995.4891903129934</v>
      </c>
      <c r="P83" s="77">
        <v>75.108934594816944</v>
      </c>
      <c r="Q83" s="77">
        <v>20.761156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238.08000000000004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-149</v>
      </c>
      <c r="AA83" s="117">
        <f>STOA!J83</f>
        <v>101.34</v>
      </c>
      <c r="AB83" s="117">
        <f>-STOA!P83</f>
        <v>0</v>
      </c>
      <c r="AC83">
        <f t="shared" si="3"/>
        <v>17.948163553104269</v>
      </c>
      <c r="AD83">
        <f t="shared" si="4"/>
        <v>1320.5174100671345</v>
      </c>
      <c r="AE83">
        <f>'IDT-1'!F83</f>
        <v>-19</v>
      </c>
      <c r="AF83" s="26"/>
      <c r="AG83">
        <f t="shared" si="5"/>
        <v>1301.5174100671345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-200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11.95</v>
      </c>
      <c r="H84">
        <f>PPCL_Spot!T84</f>
        <v>43.96</v>
      </c>
      <c r="I84">
        <f>Bawana_NG!T84</f>
        <v>69.599999999999994</v>
      </c>
      <c r="J84">
        <f>Bawana_RLNG!T84</f>
        <v>0</v>
      </c>
      <c r="K84">
        <f>Bawana_Spot!T84</f>
        <v>120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995.4891903129934</v>
      </c>
      <c r="P84" s="77">
        <v>75.108934594816944</v>
      </c>
      <c r="Q84" s="77">
        <v>20.761156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237.59000000000003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-120</v>
      </c>
      <c r="AA84" s="117">
        <f>STOA!J84</f>
        <v>101.34</v>
      </c>
      <c r="AB84" s="117">
        <f>-STOA!P84</f>
        <v>0</v>
      </c>
      <c r="AC84">
        <f t="shared" si="3"/>
        <v>17.242433943897229</v>
      </c>
      <c r="AD84">
        <f t="shared" si="4"/>
        <v>1399.7279652497953</v>
      </c>
      <c r="AE84">
        <f>'IDT-1'!F84</f>
        <v>-40</v>
      </c>
      <c r="AF84" s="26"/>
      <c r="AG84">
        <f t="shared" si="5"/>
        <v>1359.7279652497953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11.95</v>
      </c>
      <c r="H85">
        <f>PPCL_Spot!T85</f>
        <v>43.96</v>
      </c>
      <c r="I85">
        <f>Bawana_NG!T85</f>
        <v>69.599999999999994</v>
      </c>
      <c r="J85">
        <f>Bawana_RLNG!T85</f>
        <v>0</v>
      </c>
      <c r="K85">
        <f>Bawana_Spot!T85</f>
        <v>120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990.58102907059344</v>
      </c>
      <c r="P85" s="77">
        <v>75.108934594816944</v>
      </c>
      <c r="Q85" s="77">
        <v>20.761156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237.01000000000005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-115</v>
      </c>
      <c r="AA85" s="117">
        <f>STOA!J85</f>
        <v>101.34</v>
      </c>
      <c r="AB85" s="117">
        <f>-STOA!P85</f>
        <v>0</v>
      </c>
      <c r="AC85">
        <f t="shared" si="3"/>
        <v>16.52827856079946</v>
      </c>
      <c r="AD85">
        <f t="shared" si="4"/>
        <v>1469.9539593904929</v>
      </c>
      <c r="AE85">
        <f>'IDT-1'!F85</f>
        <v>-68</v>
      </c>
      <c r="AF85" s="26"/>
      <c r="AG85">
        <f t="shared" si="5"/>
        <v>1401.9539593904929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-80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11.95</v>
      </c>
      <c r="H86">
        <f>PPCL_Spot!T86</f>
        <v>43.96</v>
      </c>
      <c r="I86">
        <f>Bawana_NG!T86</f>
        <v>69.599999999999994</v>
      </c>
      <c r="J86">
        <f>Bawana_RLNG!T86</f>
        <v>0</v>
      </c>
      <c r="K86">
        <f>Bawana_Spot!T86</f>
        <v>120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982.27490964379342</v>
      </c>
      <c r="P86" s="77">
        <v>75.108934594816944</v>
      </c>
      <c r="Q86" s="77">
        <v>20.761156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236.57000000000005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-46</v>
      </c>
      <c r="AA86" s="117">
        <f>STOA!J86</f>
        <v>101.34</v>
      </c>
      <c r="AB86" s="117">
        <f>-STOA!P86</f>
        <v>0</v>
      </c>
      <c r="AC86">
        <f t="shared" si="3"/>
        <v>15.838721910812145</v>
      </c>
      <c r="AD86">
        <f t="shared" si="4"/>
        <v>1530.8973966136803</v>
      </c>
      <c r="AE86">
        <f>'IDT-1'!F86</f>
        <v>-123</v>
      </c>
      <c r="AF86" s="26"/>
      <c r="AG86">
        <f t="shared" si="5"/>
        <v>1407.8973966136803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11.95</v>
      </c>
      <c r="H87">
        <f>PPCL_Spot!T87</f>
        <v>43.96</v>
      </c>
      <c r="I87">
        <f>Bawana_NG!T87</f>
        <v>69.599999999999994</v>
      </c>
      <c r="J87">
        <f>Bawana_RLNG!T87</f>
        <v>0</v>
      </c>
      <c r="K87">
        <f>Bawana_Spot!T87</f>
        <v>120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954.58676187041499</v>
      </c>
      <c r="P87" s="77">
        <v>75.108934594816944</v>
      </c>
      <c r="Q87" s="77">
        <v>20.761156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239.72000000000003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101.44</v>
      </c>
      <c r="AB87" s="117">
        <f>-STOA!P87</f>
        <v>0</v>
      </c>
      <c r="AC87">
        <f t="shared" si="3"/>
        <v>15.925522546161055</v>
      </c>
      <c r="AD87">
        <f t="shared" si="4"/>
        <v>1472.3724482049529</v>
      </c>
      <c r="AE87">
        <f>'IDT-1'!F87</f>
        <v>-163.53100000000001</v>
      </c>
      <c r="AF87" s="26"/>
      <c r="AG87">
        <f t="shared" si="5"/>
        <v>1308.8414482049529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-160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11.95</v>
      </c>
      <c r="H88">
        <f>PPCL_Spot!T88</f>
        <v>43.96</v>
      </c>
      <c r="I88">
        <f>Bawana_NG!T88</f>
        <v>69.599999999999994</v>
      </c>
      <c r="J88">
        <f>Bawana_RLNG!T88</f>
        <v>0</v>
      </c>
      <c r="K88">
        <f>Bawana_Spot!T88</f>
        <v>120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953.84944783841502</v>
      </c>
      <c r="P88" s="77">
        <v>75.108934594816944</v>
      </c>
      <c r="Q88" s="77">
        <v>20.761156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239.83000000000004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101.44</v>
      </c>
      <c r="AB88" s="117">
        <f>-STOA!P88</f>
        <v>0</v>
      </c>
      <c r="AC88">
        <f t="shared" si="3"/>
        <v>15.387314531347736</v>
      </c>
      <c r="AD88">
        <f t="shared" si="4"/>
        <v>1532.2833421877663</v>
      </c>
      <c r="AE88">
        <f>'IDT-1'!F88</f>
        <v>-124.79300000000001</v>
      </c>
      <c r="AF88" s="26"/>
      <c r="AG88">
        <f t="shared" si="5"/>
        <v>1407.4903421877661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11.171118285882008</v>
      </c>
      <c r="F89">
        <f>GT_Spot!T89</f>
        <v>0</v>
      </c>
      <c r="G89">
        <f>PPCL_NG!T89</f>
        <v>11.95</v>
      </c>
      <c r="H89">
        <f>PPCL_Spot!T89</f>
        <v>43.96</v>
      </c>
      <c r="I89">
        <f>Bawana_NG!T89</f>
        <v>69.599999999999994</v>
      </c>
      <c r="J89">
        <f>Bawana_RLNG!T89</f>
        <v>0</v>
      </c>
      <c r="K89">
        <f>Bawana_Spot!T89</f>
        <v>120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953.897579849615</v>
      </c>
      <c r="P89" s="77">
        <v>75.108934594816944</v>
      </c>
      <c r="Q89" s="77">
        <v>20.761156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240.43000000000004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101.44</v>
      </c>
      <c r="AB89" s="117">
        <f>-STOA!P89</f>
        <v>0</v>
      </c>
      <c r="AC89">
        <f t="shared" si="3"/>
        <v>15.393018093046296</v>
      </c>
      <c r="AD89">
        <f t="shared" si="4"/>
        <v>1532.9257706372678</v>
      </c>
      <c r="AE89">
        <f>'IDT-1'!F89</f>
        <v>-86.478999999999999</v>
      </c>
      <c r="AF89" s="26"/>
      <c r="AG89">
        <f t="shared" si="5"/>
        <v>1446.4467706372677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11.171118285882008</v>
      </c>
      <c r="F90">
        <f>GT_Spot!T90</f>
        <v>0</v>
      </c>
      <c r="G90">
        <f>PPCL_NG!T90</f>
        <v>11.95</v>
      </c>
      <c r="H90">
        <f>PPCL_Spot!T90</f>
        <v>43.96</v>
      </c>
      <c r="I90">
        <f>Bawana_NG!T90</f>
        <v>69.599999999999994</v>
      </c>
      <c r="J90">
        <f>Bawana_RLNG!T90</f>
        <v>0</v>
      </c>
      <c r="K90">
        <f>Bawana_Spot!T90</f>
        <v>120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953.94327034641503</v>
      </c>
      <c r="P90" s="77">
        <v>75.108934594816944</v>
      </c>
      <c r="Q90" s="77">
        <v>20.761156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240.64000000000004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101.44</v>
      </c>
      <c r="AB90" s="117">
        <f>-STOA!P90</f>
        <v>0</v>
      </c>
      <c r="AC90">
        <f t="shared" si="3"/>
        <v>15.395268169418136</v>
      </c>
      <c r="AD90">
        <f t="shared" si="4"/>
        <v>1533.179211057696</v>
      </c>
      <c r="AE90">
        <f>'IDT-1'!F90</f>
        <v>-39.400000000000006</v>
      </c>
      <c r="AF90" s="26"/>
      <c r="AG90">
        <f t="shared" si="5"/>
        <v>1493.7792110576959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11.95</v>
      </c>
      <c r="H91">
        <f>PPCL_Spot!T91</f>
        <v>43.96</v>
      </c>
      <c r="I91">
        <f>Bawana_NG!T91</f>
        <v>69.599999999999994</v>
      </c>
      <c r="J91">
        <f>Bawana_RLNG!T91</f>
        <v>0</v>
      </c>
      <c r="K91">
        <f>Bawana_Spot!T91</f>
        <v>120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980.89026816739351</v>
      </c>
      <c r="P91" s="77">
        <v>75.108934594816944</v>
      </c>
      <c r="Q91" s="77">
        <v>20.761156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242.28000000000003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101.53</v>
      </c>
      <c r="AB91" s="117">
        <f>-STOA!P91</f>
        <v>0</v>
      </c>
      <c r="AC91">
        <f t="shared" si="3"/>
        <v>16.091532126352512</v>
      </c>
      <c r="AD91">
        <f t="shared" si="4"/>
        <v>1511.1599449217397</v>
      </c>
      <c r="AE91">
        <f>'IDT-1'!F91</f>
        <v>-28.47</v>
      </c>
      <c r="AF91" s="26"/>
      <c r="AG91">
        <f t="shared" si="5"/>
        <v>1482.6899449217397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11.171118285882008</v>
      </c>
      <c r="F92">
        <f>GT_Spot!T92</f>
        <v>0</v>
      </c>
      <c r="G92">
        <f>PPCL_NG!T92</f>
        <v>11.95</v>
      </c>
      <c r="H92">
        <f>PPCL_Spot!T92</f>
        <v>43.96</v>
      </c>
      <c r="I92">
        <f>Bawana_NG!T92</f>
        <v>69.599999999999994</v>
      </c>
      <c r="J92">
        <f>Bawana_RLNG!T92</f>
        <v>0</v>
      </c>
      <c r="K92">
        <f>Bawana_Spot!T92</f>
        <v>120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980.9439805637935</v>
      </c>
      <c r="P92" s="77">
        <v>75.108934594816944</v>
      </c>
      <c r="Q92" s="77">
        <v>20.761156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236.69000000000003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18.489999999999998</v>
      </c>
      <c r="Z92" s="75">
        <f>IEX!P92</f>
        <v>0</v>
      </c>
      <c r="AA92" s="117">
        <f>STOA!J92</f>
        <v>101.53</v>
      </c>
      <c r="AB92" s="117">
        <f>-STOA!P92</f>
        <v>0</v>
      </c>
      <c r="AC92">
        <f t="shared" si="3"/>
        <v>16.20552479544083</v>
      </c>
      <c r="AD92">
        <f t="shared" si="4"/>
        <v>1523.9996646490515</v>
      </c>
      <c r="AE92">
        <f>'IDT-1'!F92</f>
        <v>0</v>
      </c>
      <c r="AF92" s="26"/>
      <c r="AG92">
        <f t="shared" si="5"/>
        <v>1523.9996646490515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11.171118285882008</v>
      </c>
      <c r="F93">
        <f>GT_Spot!T93</f>
        <v>0</v>
      </c>
      <c r="G93">
        <f>PPCL_NG!T93</f>
        <v>11.95</v>
      </c>
      <c r="H93">
        <f>PPCL_Spot!T93</f>
        <v>43.96</v>
      </c>
      <c r="I93">
        <f>Bawana_NG!T93</f>
        <v>69.599999999999994</v>
      </c>
      <c r="J93">
        <f>Bawana_RLNG!T93</f>
        <v>0</v>
      </c>
      <c r="K93">
        <f>Bawana_Spot!T93</f>
        <v>120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982.4567933722933</v>
      </c>
      <c r="P93" s="77">
        <v>75.108934594816944</v>
      </c>
      <c r="Q93" s="77">
        <v>20.761156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237.46000000000004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21.62</v>
      </c>
      <c r="Z93" s="75">
        <f>IEX!P93</f>
        <v>0</v>
      </c>
      <c r="AA93" s="117">
        <f>STOA!J93</f>
        <v>101.53</v>
      </c>
      <c r="AB93" s="117">
        <f>-STOA!P93</f>
        <v>0</v>
      </c>
      <c r="AC93">
        <f t="shared" si="3"/>
        <v>15.809251172045862</v>
      </c>
      <c r="AD93">
        <f t="shared" si="4"/>
        <v>1579.8087510809462</v>
      </c>
      <c r="AE93">
        <f>'IDT-1'!F93</f>
        <v>0</v>
      </c>
      <c r="AF93" s="26"/>
      <c r="AG93">
        <f t="shared" si="5"/>
        <v>1579.8087510809462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11.171118285882008</v>
      </c>
      <c r="F94">
        <f>GT_Spot!T94</f>
        <v>0</v>
      </c>
      <c r="G94">
        <f>PPCL_NG!T94</f>
        <v>11.95</v>
      </c>
      <c r="H94">
        <f>PPCL_Spot!T94</f>
        <v>43.96</v>
      </c>
      <c r="I94">
        <f>Bawana_NG!T94</f>
        <v>69.599999999999994</v>
      </c>
      <c r="J94">
        <f>Bawana_RLNG!T94</f>
        <v>0</v>
      </c>
      <c r="K94">
        <f>Bawana_Spot!T94</f>
        <v>120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982.49236928669325</v>
      </c>
      <c r="P94" s="77">
        <v>75.108934594816944</v>
      </c>
      <c r="Q94" s="77">
        <v>20.761156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238.04000000000002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23.54</v>
      </c>
      <c r="Z94" s="75">
        <f>IEX!P94</f>
        <v>0</v>
      </c>
      <c r="AA94" s="117">
        <f>STOA!J94</f>
        <v>101.53</v>
      </c>
      <c r="AB94" s="117">
        <f>-STOA!P94</f>
        <v>0</v>
      </c>
      <c r="AC94">
        <f t="shared" si="3"/>
        <v>15.47643913920477</v>
      </c>
      <c r="AD94">
        <f t="shared" si="4"/>
        <v>1622.6771390281872</v>
      </c>
      <c r="AE94">
        <f>'IDT-1'!F94</f>
        <v>0</v>
      </c>
      <c r="AF94" s="26"/>
      <c r="AG94">
        <f t="shared" si="5"/>
        <v>1622.6771390281872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11.171118285882008</v>
      </c>
      <c r="F95">
        <f>GT_Spot!T95</f>
        <v>0</v>
      </c>
      <c r="G95">
        <f>PPCL_NG!T95</f>
        <v>11.95</v>
      </c>
      <c r="H95">
        <f>PPCL_Spot!T95</f>
        <v>43.96</v>
      </c>
      <c r="I95">
        <f>Bawana_NG!T95</f>
        <v>69.599999999999994</v>
      </c>
      <c r="J95">
        <f>Bawana_RLNG!T95</f>
        <v>0</v>
      </c>
      <c r="K95">
        <f>Bawana_Spot!T95</f>
        <v>120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952.96553675701148</v>
      </c>
      <c r="P95" s="77">
        <v>75.108934594816944</v>
      </c>
      <c r="Q95" s="77">
        <v>20.761156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237.8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24.09</v>
      </c>
      <c r="Z95" s="75">
        <f>IEX!P95</f>
        <v>0</v>
      </c>
      <c r="AA95" s="117">
        <f>STOA!J95</f>
        <v>101.62</v>
      </c>
      <c r="AB95" s="117">
        <f>-STOA!P95</f>
        <v>0</v>
      </c>
      <c r="AC95">
        <f t="shared" si="3"/>
        <v>15.175732375332597</v>
      </c>
      <c r="AD95">
        <f t="shared" si="4"/>
        <v>1598.8510132623778</v>
      </c>
      <c r="AE95">
        <f>'IDT-1'!F95</f>
        <v>0</v>
      </c>
      <c r="AF95" s="26"/>
      <c r="AG95">
        <f t="shared" si="5"/>
        <v>1598.8510132623778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11.171118285882008</v>
      </c>
      <c r="F96">
        <f>GT_Spot!T96</f>
        <v>0</v>
      </c>
      <c r="G96">
        <f>PPCL_NG!T96</f>
        <v>11.95</v>
      </c>
      <c r="H96">
        <f>PPCL_Spot!T96</f>
        <v>43.96</v>
      </c>
      <c r="I96">
        <f>Bawana_NG!T96</f>
        <v>69.599999999999994</v>
      </c>
      <c r="J96">
        <f>Bawana_RLNG!T96</f>
        <v>0</v>
      </c>
      <c r="K96">
        <f>Bawana_Spot!T96</f>
        <v>120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952.97024521661137</v>
      </c>
      <c r="P96" s="77">
        <v>75.108934594816944</v>
      </c>
      <c r="Q96" s="77">
        <v>20.761156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238.05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24.24</v>
      </c>
      <c r="Z96" s="75">
        <f>IEX!P96</f>
        <v>0</v>
      </c>
      <c r="AA96" s="117">
        <f>STOA!J96</f>
        <v>101.62</v>
      </c>
      <c r="AB96" s="117">
        <f>-STOA!P96</f>
        <v>0</v>
      </c>
      <c r="AC96">
        <f t="shared" si="3"/>
        <v>14.690996796056334</v>
      </c>
      <c r="AD96">
        <f t="shared" si="4"/>
        <v>1654.7404573012541</v>
      </c>
      <c r="AE96">
        <f>'IDT-1'!F96</f>
        <v>0</v>
      </c>
      <c r="AF96" s="26"/>
      <c r="AG96">
        <f t="shared" si="5"/>
        <v>1654.7404573012541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11.171118285882008</v>
      </c>
      <c r="F97">
        <f>GT_Spot!T97</f>
        <v>0</v>
      </c>
      <c r="G97">
        <f>PPCL_NG!T97</f>
        <v>11.95</v>
      </c>
      <c r="H97">
        <f>PPCL_Spot!T97</f>
        <v>43.96</v>
      </c>
      <c r="I97">
        <f>Bawana_NG!T97</f>
        <v>69.599999999999994</v>
      </c>
      <c r="J97">
        <f>Bawana_RLNG!T97</f>
        <v>0</v>
      </c>
      <c r="K97">
        <f>Bawana_Spot!T97</f>
        <v>120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948.31833022532885</v>
      </c>
      <c r="P97" s="77">
        <v>75.108934594816944</v>
      </c>
      <c r="Q97" s="77">
        <v>20.761156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238.28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24.74</v>
      </c>
      <c r="Z97" s="75">
        <f>IEX!P97</f>
        <v>0</v>
      </c>
      <c r="AA97" s="117">
        <f>STOA!J97</f>
        <v>101.62</v>
      </c>
      <c r="AB97" s="117">
        <f>-STOA!P97</f>
        <v>0</v>
      </c>
      <c r="AC97">
        <f t="shared" si="3"/>
        <v>14.656483944133043</v>
      </c>
      <c r="AD97">
        <f t="shared" si="4"/>
        <v>1650.8530551618946</v>
      </c>
      <c r="AE97">
        <f>'IDT-1'!F97</f>
        <v>0</v>
      </c>
      <c r="AF97" s="26"/>
      <c r="AG97">
        <f t="shared" si="5"/>
        <v>1650.8530551618946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11.171118285882008</v>
      </c>
      <c r="F98">
        <f>GT_Spot!T98</f>
        <v>0</v>
      </c>
      <c r="G98">
        <f>PPCL_NG!T98</f>
        <v>11.95</v>
      </c>
      <c r="H98">
        <f>PPCL_Spot!T98</f>
        <v>43.96</v>
      </c>
      <c r="I98">
        <f>Bawana_NG!T98</f>
        <v>69.599999999999994</v>
      </c>
      <c r="J98">
        <f>Bawana_RLNG!T98</f>
        <v>0</v>
      </c>
      <c r="K98">
        <f>Bawana_Spot!T98</f>
        <v>120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940.31619410515111</v>
      </c>
      <c r="P98" s="77">
        <v>75.108934594816944</v>
      </c>
      <c r="Q98" s="77">
        <v>20.761156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238.72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25.72</v>
      </c>
      <c r="Z98" s="75">
        <f>IEX!P98</f>
        <v>0</v>
      </c>
      <c r="AA98" s="117">
        <f>STOA!J98</f>
        <v>101.62</v>
      </c>
      <c r="AB98" s="117">
        <f>-STOA!P98</f>
        <v>0</v>
      </c>
      <c r="AC98">
        <f t="shared" si="3"/>
        <v>14.598561146275483</v>
      </c>
      <c r="AD98">
        <f t="shared" si="4"/>
        <v>1644.3288418395748</v>
      </c>
      <c r="AE98">
        <f>'IDT-1'!F98</f>
        <v>0</v>
      </c>
      <c r="AF98" s="26"/>
      <c r="AG98">
        <f t="shared" si="5"/>
        <v>1644.3288418395748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0.26659400571595887</v>
      </c>
      <c r="F99">
        <f t="shared" si="6"/>
        <v>0</v>
      </c>
      <c r="G99">
        <f t="shared" si="6"/>
        <v>0.2868000000000005</v>
      </c>
      <c r="H99">
        <f t="shared" si="6"/>
        <v>1.0649667218867407</v>
      </c>
      <c r="I99">
        <f t="shared" si="6"/>
        <v>1.6704000000000025</v>
      </c>
      <c r="J99">
        <f t="shared" si="6"/>
        <v>0</v>
      </c>
      <c r="K99">
        <f t="shared" si="6"/>
        <v>2.884185048241052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22.204819142948153</v>
      </c>
      <c r="P99" s="77">
        <f t="shared" si="6"/>
        <v>1.7975596009872461</v>
      </c>
      <c r="Q99" s="77">
        <f t="shared" si="6"/>
        <v>0.49344638200000052</v>
      </c>
      <c r="R99" s="80">
        <f>SUM(R3:R98)/4000</f>
        <v>0.22471718181818193</v>
      </c>
      <c r="S99" s="80">
        <f t="shared" si="6"/>
        <v>0</v>
      </c>
      <c r="T99" s="78">
        <f t="shared" si="6"/>
        <v>0.88000249999999969</v>
      </c>
      <c r="U99" s="78">
        <f t="shared" si="6"/>
        <v>6.887562500000004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9.1370000000000007E-2</v>
      </c>
      <c r="Z99" s="75">
        <f t="shared" si="6"/>
        <v>-4.6375000000000002</v>
      </c>
      <c r="AA99" s="117">
        <f t="shared" si="6"/>
        <v>2.4290900000000004</v>
      </c>
      <c r="AB99" s="117">
        <f t="shared" si="6"/>
        <v>0</v>
      </c>
      <c r="AC99">
        <f t="shared" si="6"/>
        <v>0.42568060811386477</v>
      </c>
      <c r="AD99">
        <f t="shared" si="6"/>
        <v>33.62783247548348</v>
      </c>
      <c r="AE99">
        <f t="shared" si="6"/>
        <v>-0.69608300000000012</v>
      </c>
      <c r="AG99">
        <f t="shared" si="6"/>
        <v>32.931749475483478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-2.4904999999999999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tabSelected="1" workbookViewId="0">
      <pane xSplit="1" ySplit="2" topLeftCell="AC48" activePane="bottomRight" state="frozen"/>
      <selection activeCell="M3" sqref="M3:M98"/>
      <selection pane="topRight" activeCell="M3" sqref="M3:M98"/>
      <selection pane="bottomLeft" activeCell="M3" sqref="M3:M98"/>
      <selection pane="bottomRight" activeCell="AT1" sqref="AT1:AT10485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44683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  <c r="AT1" s="197"/>
    </row>
    <row r="2" spans="1:46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  <c r="AT2" s="197"/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52.782600128085129</v>
      </c>
      <c r="I3">
        <f>Bawana_NG!S3</f>
        <v>31.04</v>
      </c>
      <c r="J3">
        <f>Bawana_RLNG!S3</f>
        <v>0</v>
      </c>
      <c r="K3">
        <f>Bawana_Spot!S3</f>
        <v>27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29</v>
      </c>
      <c r="AB3" s="117">
        <f>-STOA!Q3</f>
        <v>0</v>
      </c>
      <c r="AC3">
        <f>SUMIF(B3:AB3,"&gt;0")*$AC$2-SUMIF(B3:AB3,"&lt;0")*($AC$2/(1-$AC$2))+SUMIF(AI3:AR3,"&gt;0")*$AC$2-SUMIF(AI3:AR3,"&lt;0")*($AC$2/(1-$AC$2))</f>
        <v>1.4143796219548568</v>
      </c>
      <c r="AD3">
        <f>SUM(B3:AB3,AI3:AR3)-AC3</f>
        <v>159.31057741836977</v>
      </c>
      <c r="AE3">
        <f>'IDT-1'!E3</f>
        <v>0</v>
      </c>
      <c r="AF3" s="26"/>
      <c r="AG3">
        <f>SUM(AD3:AF3)+AT3</f>
        <v>159.31057741836977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2.1114342743085261</v>
      </c>
      <c r="F4">
        <f>GT_Spot!S4</f>
        <v>0</v>
      </c>
      <c r="G4">
        <f>PPCL_NG!S4</f>
        <v>18.79</v>
      </c>
      <c r="H4">
        <f>PPCL_Spot!S4</f>
        <v>52.782600128085129</v>
      </c>
      <c r="I4">
        <f>Bawana_NG!S4</f>
        <v>31.04</v>
      </c>
      <c r="J4">
        <f>Bawana_RLNG!S4</f>
        <v>0</v>
      </c>
      <c r="K4">
        <f>Bawana_Spot!S4</f>
        <v>27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1.4143715027410642</v>
      </c>
      <c r="AD4">
        <f t="shared" ref="AD4:AD67" si="1">SUM(B4:AB4,AI4:AR4)-AC4</f>
        <v>159.30966289965258</v>
      </c>
      <c r="AE4">
        <f>'IDT-1'!E4</f>
        <v>0</v>
      </c>
      <c r="AF4" s="26"/>
      <c r="AG4">
        <f t="shared" ref="AG4:AG67" si="2">SUM(AD4:AF4)+AT4</f>
        <v>159.30966289965258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2.1114342743085261</v>
      </c>
      <c r="F5">
        <f>GT_Spot!S5</f>
        <v>0</v>
      </c>
      <c r="G5">
        <f>PPCL_NG!S5</f>
        <v>18.79</v>
      </c>
      <c r="H5">
        <f>PPCL_Spot!S5</f>
        <v>52.782600128085129</v>
      </c>
      <c r="I5">
        <f>Bawana_NG!S5</f>
        <v>31.04</v>
      </c>
      <c r="J5">
        <f>Bawana_RLNG!S5</f>
        <v>0</v>
      </c>
      <c r="K5">
        <f>Bawana_Spot!S5</f>
        <v>27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29</v>
      </c>
      <c r="AB5" s="117">
        <f>-STOA!Q5</f>
        <v>0</v>
      </c>
      <c r="AC5">
        <f t="shared" si="0"/>
        <v>1.4143715027410642</v>
      </c>
      <c r="AD5">
        <f t="shared" si="1"/>
        <v>159.30966289965258</v>
      </c>
      <c r="AE5">
        <f>'IDT-1'!E5</f>
        <v>0</v>
      </c>
      <c r="AF5" s="26"/>
      <c r="AG5">
        <f t="shared" si="2"/>
        <v>159.30966289965258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2.1114342743085261</v>
      </c>
      <c r="F6">
        <f>GT_Spot!S6</f>
        <v>0</v>
      </c>
      <c r="G6">
        <f>PPCL_NG!S6</f>
        <v>18.79</v>
      </c>
      <c r="H6">
        <f>PPCL_Spot!S6</f>
        <v>52.782600128085129</v>
      </c>
      <c r="I6">
        <f>Bawana_NG!S6</f>
        <v>31.04</v>
      </c>
      <c r="J6">
        <f>Bawana_RLNG!S6</f>
        <v>0</v>
      </c>
      <c r="K6">
        <f>Bawana_Spot!S6</f>
        <v>27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29</v>
      </c>
      <c r="AB6" s="117">
        <f>-STOA!Q6</f>
        <v>0</v>
      </c>
      <c r="AC6">
        <f t="shared" si="0"/>
        <v>1.4143715027410642</v>
      </c>
      <c r="AD6">
        <f t="shared" si="1"/>
        <v>159.30966289965258</v>
      </c>
      <c r="AE6">
        <f>'IDT-1'!E6</f>
        <v>0</v>
      </c>
      <c r="AF6" s="26"/>
      <c r="AG6">
        <f t="shared" si="2"/>
        <v>159.30966289965258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2.1114342743085261</v>
      </c>
      <c r="F7">
        <f>GT_Spot!S7</f>
        <v>0</v>
      </c>
      <c r="G7">
        <f>PPCL_NG!S7</f>
        <v>18.79</v>
      </c>
      <c r="H7">
        <f>PPCL_Spot!S7</f>
        <v>52.78</v>
      </c>
      <c r="I7">
        <f>Bawana_NG!S7</f>
        <v>31.04</v>
      </c>
      <c r="J7">
        <f>Bawana_RLNG!S7</f>
        <v>0</v>
      </c>
      <c r="K7">
        <f>Bawana_Spot!S7</f>
        <v>27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1.2016526216139154</v>
      </c>
      <c r="AD7">
        <f t="shared" si="1"/>
        <v>135.34978165269465</v>
      </c>
      <c r="AE7">
        <f>'IDT-1'!E7</f>
        <v>0</v>
      </c>
      <c r="AF7" s="26"/>
      <c r="AG7">
        <f t="shared" si="2"/>
        <v>135.34978165269465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2.1114342743085261</v>
      </c>
      <c r="F8">
        <f>GT_Spot!S8</f>
        <v>0</v>
      </c>
      <c r="G8">
        <f>PPCL_NG!S8</f>
        <v>18.79</v>
      </c>
      <c r="H8">
        <f>PPCL_Spot!S8</f>
        <v>52.78</v>
      </c>
      <c r="I8">
        <f>Bawana_NG!S8</f>
        <v>31.04</v>
      </c>
      <c r="J8">
        <f>Bawana_RLNG!S8</f>
        <v>0</v>
      </c>
      <c r="K8">
        <f>Bawana_Spot!S8</f>
        <v>27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29</v>
      </c>
      <c r="AB8" s="117">
        <f>-STOA!Q8</f>
        <v>0</v>
      </c>
      <c r="AC8">
        <f t="shared" si="0"/>
        <v>1.4143486216139152</v>
      </c>
      <c r="AD8">
        <f t="shared" si="1"/>
        <v>159.30708565269461</v>
      </c>
      <c r="AE8">
        <f>'IDT-1'!E8</f>
        <v>0</v>
      </c>
      <c r="AF8" s="26"/>
      <c r="AG8">
        <f t="shared" si="2"/>
        <v>159.30708565269461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18.79</v>
      </c>
      <c r="H9">
        <f>PPCL_Spot!S9</f>
        <v>52.78</v>
      </c>
      <c r="I9">
        <f>Bawana_NG!S9</f>
        <v>31.04</v>
      </c>
      <c r="J9">
        <f>Bawana_RLNG!S9</f>
        <v>0</v>
      </c>
      <c r="K9">
        <f>Bawana_Spot!S9</f>
        <v>27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29</v>
      </c>
      <c r="AB9" s="117">
        <f>-STOA!Q9</f>
        <v>0</v>
      </c>
      <c r="AC9">
        <f t="shared" si="0"/>
        <v>1.4143486216139152</v>
      </c>
      <c r="AD9">
        <f t="shared" si="1"/>
        <v>159.30708565269461</v>
      </c>
      <c r="AE9">
        <f>'IDT-1'!E9</f>
        <v>0</v>
      </c>
      <c r="AF9" s="26"/>
      <c r="AG9">
        <f t="shared" si="2"/>
        <v>159.30708565269461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18.79</v>
      </c>
      <c r="H10">
        <f>PPCL_Spot!S10</f>
        <v>52.78</v>
      </c>
      <c r="I10">
        <f>Bawana_NG!S10</f>
        <v>31.04</v>
      </c>
      <c r="J10">
        <f>Bawana_RLNG!S10</f>
        <v>0</v>
      </c>
      <c r="K10">
        <f>Bawana_Spot!S10</f>
        <v>27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29</v>
      </c>
      <c r="AB10" s="117">
        <f>-STOA!Q10</f>
        <v>0</v>
      </c>
      <c r="AC10">
        <f t="shared" si="0"/>
        <v>1.4143486216139152</v>
      </c>
      <c r="AD10">
        <f t="shared" si="1"/>
        <v>159.30708565269461</v>
      </c>
      <c r="AE10">
        <f>'IDT-1'!E10</f>
        <v>0</v>
      </c>
      <c r="AF10" s="26"/>
      <c r="AG10">
        <f t="shared" si="2"/>
        <v>159.30708565269461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18.79</v>
      </c>
      <c r="H11">
        <f>PPCL_Spot!S11</f>
        <v>52.78</v>
      </c>
      <c r="I11">
        <f>Bawana_NG!S11</f>
        <v>31.04</v>
      </c>
      <c r="J11">
        <f>Bawana_RLNG!S11</f>
        <v>0</v>
      </c>
      <c r="K11">
        <f>Bawana_Spot!S11</f>
        <v>27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1.2016526216139154</v>
      </c>
      <c r="AD11">
        <f t="shared" si="1"/>
        <v>135.34978165269465</v>
      </c>
      <c r="AE11">
        <f>'IDT-1'!E11</f>
        <v>0</v>
      </c>
      <c r="AF11" s="26"/>
      <c r="AG11">
        <f t="shared" si="2"/>
        <v>135.34978165269465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18.79</v>
      </c>
      <c r="H12">
        <f>PPCL_Spot!S12</f>
        <v>52.782600128085129</v>
      </c>
      <c r="I12">
        <f>Bawana_NG!S12</f>
        <v>31.04</v>
      </c>
      <c r="J12">
        <f>Bawana_RLNG!S12</f>
        <v>0</v>
      </c>
      <c r="K12">
        <f>Bawana_Spot!S12</f>
        <v>27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19.329999999999998</v>
      </c>
      <c r="AB12" s="117">
        <f>-STOA!Q12</f>
        <v>0</v>
      </c>
      <c r="AC12">
        <f t="shared" si="0"/>
        <v>1.3292755027410643</v>
      </c>
      <c r="AD12">
        <f t="shared" si="1"/>
        <v>149.72475889965258</v>
      </c>
      <c r="AE12">
        <f>'IDT-1'!E12</f>
        <v>0</v>
      </c>
      <c r="AF12" s="26"/>
      <c r="AG12">
        <f t="shared" si="2"/>
        <v>149.72475889965258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18.79</v>
      </c>
      <c r="H13">
        <f>PPCL_Spot!S13</f>
        <v>52.782600128085129</v>
      </c>
      <c r="I13">
        <f>Bawana_NG!S13</f>
        <v>31.04</v>
      </c>
      <c r="J13">
        <f>Bawana_RLNG!S13</f>
        <v>0</v>
      </c>
      <c r="K13">
        <f>Bawana_Spot!S13</f>
        <v>27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19.329999999999998</v>
      </c>
      <c r="AB13" s="117">
        <f>-STOA!Q13</f>
        <v>0</v>
      </c>
      <c r="AC13">
        <f t="shared" si="0"/>
        <v>1.3292755027410643</v>
      </c>
      <c r="AD13">
        <f t="shared" si="1"/>
        <v>149.72475889965258</v>
      </c>
      <c r="AE13">
        <f>'IDT-1'!E13</f>
        <v>0</v>
      </c>
      <c r="AF13" s="26"/>
      <c r="AG13">
        <f t="shared" si="2"/>
        <v>149.72475889965258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18.79</v>
      </c>
      <c r="H14">
        <f>PPCL_Spot!S14</f>
        <v>52.782600128085129</v>
      </c>
      <c r="I14">
        <f>Bawana_NG!S14</f>
        <v>31.04</v>
      </c>
      <c r="J14">
        <f>Bawana_RLNG!S14</f>
        <v>0</v>
      </c>
      <c r="K14">
        <f>Bawana_Spot!S14</f>
        <v>27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19.329999999999998</v>
      </c>
      <c r="AB14" s="117">
        <f>-STOA!Q14</f>
        <v>0</v>
      </c>
      <c r="AC14">
        <f t="shared" si="0"/>
        <v>1.3292755027410643</v>
      </c>
      <c r="AD14">
        <f t="shared" si="1"/>
        <v>149.72475889965258</v>
      </c>
      <c r="AE14">
        <f>'IDT-1'!E14</f>
        <v>0</v>
      </c>
      <c r="AF14" s="26"/>
      <c r="AG14">
        <f t="shared" si="2"/>
        <v>149.72475889965258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18.79</v>
      </c>
      <c r="H15">
        <f>PPCL_Spot!S15</f>
        <v>52.73</v>
      </c>
      <c r="I15">
        <f>Bawana_NG!S15</f>
        <v>31.04</v>
      </c>
      <c r="J15">
        <f>Bawana_RLNG!S15</f>
        <v>0</v>
      </c>
      <c r="K15">
        <f>Bawana_Spot!S15</f>
        <v>27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1.1587086216139151</v>
      </c>
      <c r="AD15">
        <f t="shared" si="1"/>
        <v>130.5127256526946</v>
      </c>
      <c r="AE15">
        <f>'IDT-1'!E15</f>
        <v>0</v>
      </c>
      <c r="AF15" s="26"/>
      <c r="AG15">
        <f t="shared" si="2"/>
        <v>130.5127256526946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18.79</v>
      </c>
      <c r="H16">
        <f>PPCL_Spot!S16</f>
        <v>52.73</v>
      </c>
      <c r="I16">
        <f>Bawana_NG!S16</f>
        <v>31.04</v>
      </c>
      <c r="J16">
        <f>Bawana_RLNG!S16</f>
        <v>0</v>
      </c>
      <c r="K16">
        <f>Bawana_Spot!S16</f>
        <v>27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1.1587086216139151</v>
      </c>
      <c r="AD16">
        <f t="shared" si="1"/>
        <v>130.5127256526946</v>
      </c>
      <c r="AE16">
        <f>'IDT-1'!E16</f>
        <v>0</v>
      </c>
      <c r="AF16" s="26"/>
      <c r="AG16">
        <f t="shared" si="2"/>
        <v>130.5127256526946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2.1114342743085261</v>
      </c>
      <c r="F17">
        <f>GT_Spot!S17</f>
        <v>0</v>
      </c>
      <c r="G17">
        <f>PPCL_NG!S17</f>
        <v>18.79</v>
      </c>
      <c r="H17">
        <f>PPCL_Spot!S17</f>
        <v>52.73</v>
      </c>
      <c r="I17">
        <f>Bawana_NG!S17</f>
        <v>31.04</v>
      </c>
      <c r="J17">
        <f>Bawana_RLNG!S17</f>
        <v>0</v>
      </c>
      <c r="K17">
        <f>Bawana_Spot!S17</f>
        <v>27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1.1587086216139151</v>
      </c>
      <c r="AD17">
        <f t="shared" si="1"/>
        <v>130.5127256526946</v>
      </c>
      <c r="AE17">
        <f>'IDT-1'!E17</f>
        <v>0</v>
      </c>
      <c r="AF17" s="26"/>
      <c r="AG17">
        <f t="shared" si="2"/>
        <v>130.5127256526946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2.1114342743085261</v>
      </c>
      <c r="F18">
        <f>GT_Spot!S18</f>
        <v>0</v>
      </c>
      <c r="G18">
        <f>PPCL_NG!S18</f>
        <v>18.79</v>
      </c>
      <c r="H18">
        <f>PPCL_Spot!S18</f>
        <v>52.73</v>
      </c>
      <c r="I18">
        <f>Bawana_NG!S18</f>
        <v>31.04</v>
      </c>
      <c r="J18">
        <f>Bawana_RLNG!S18</f>
        <v>0</v>
      </c>
      <c r="K18">
        <f>Bawana_Spot!S18</f>
        <v>27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1.1587086216139151</v>
      </c>
      <c r="AD18">
        <f t="shared" si="1"/>
        <v>130.5127256526946</v>
      </c>
      <c r="AE18">
        <f>'IDT-1'!E18</f>
        <v>0</v>
      </c>
      <c r="AF18" s="26"/>
      <c r="AG18">
        <f t="shared" si="2"/>
        <v>130.5127256526946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2.1114342743085261</v>
      </c>
      <c r="F19">
        <f>GT_Spot!S19</f>
        <v>0</v>
      </c>
      <c r="G19">
        <f>PPCL_NG!S19</f>
        <v>18.79</v>
      </c>
      <c r="H19">
        <f>PPCL_Spot!S19</f>
        <v>52.73</v>
      </c>
      <c r="I19">
        <f>Bawana_NG!S19</f>
        <v>31.04</v>
      </c>
      <c r="J19">
        <f>Bawana_RLNG!S19</f>
        <v>0</v>
      </c>
      <c r="K19">
        <f>Bawana_Spot!S19</f>
        <v>27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1.1587086216139151</v>
      </c>
      <c r="AD19">
        <f t="shared" si="1"/>
        <v>130.5127256526946</v>
      </c>
      <c r="AE19">
        <f>'IDT-1'!E19</f>
        <v>0</v>
      </c>
      <c r="AF19" s="26"/>
      <c r="AG19">
        <f t="shared" si="2"/>
        <v>130.5127256526946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2.1114342743085261</v>
      </c>
      <c r="F20">
        <f>GT_Spot!S20</f>
        <v>0</v>
      </c>
      <c r="G20">
        <f>PPCL_NG!S20</f>
        <v>18.79</v>
      </c>
      <c r="H20">
        <f>PPCL_Spot!S20</f>
        <v>52.73</v>
      </c>
      <c r="I20">
        <f>Bawana_NG!S20</f>
        <v>31.04</v>
      </c>
      <c r="J20">
        <f>Bawana_RLNG!S20</f>
        <v>0</v>
      </c>
      <c r="K20">
        <f>Bawana_Spot!S20</f>
        <v>27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1.3362711720578215</v>
      </c>
      <c r="AD20">
        <f t="shared" si="1"/>
        <v>110.3351631022507</v>
      </c>
      <c r="AE20">
        <f>'IDT-1'!E20</f>
        <v>0</v>
      </c>
      <c r="AF20" s="26"/>
      <c r="AG20">
        <f t="shared" si="2"/>
        <v>110.3351631022507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2.1114342743085261</v>
      </c>
      <c r="F21">
        <f>GT_Spot!S21</f>
        <v>0</v>
      </c>
      <c r="G21">
        <f>PPCL_NG!S21</f>
        <v>18.79</v>
      </c>
      <c r="H21">
        <f>PPCL_Spot!S21</f>
        <v>52.73</v>
      </c>
      <c r="I21">
        <f>Bawana_NG!S21</f>
        <v>31.04</v>
      </c>
      <c r="J21">
        <f>Bawana_RLNG!S21</f>
        <v>0</v>
      </c>
      <c r="K21">
        <f>Bawana_Spot!S21</f>
        <v>27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1.1587086216139151</v>
      </c>
      <c r="AD21">
        <f t="shared" si="1"/>
        <v>130.5127256526946</v>
      </c>
      <c r="AE21">
        <f>'IDT-1'!E21</f>
        <v>0</v>
      </c>
      <c r="AF21" s="26"/>
      <c r="AG21">
        <f t="shared" si="2"/>
        <v>130.5127256526946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2.1114342743085261</v>
      </c>
      <c r="F22">
        <f>GT_Spot!S22</f>
        <v>0</v>
      </c>
      <c r="G22">
        <f>PPCL_NG!S22</f>
        <v>18.79</v>
      </c>
      <c r="H22">
        <f>PPCL_Spot!S22</f>
        <v>52.73</v>
      </c>
      <c r="I22">
        <f>Bawana_NG!S22</f>
        <v>31.04</v>
      </c>
      <c r="J22">
        <f>Bawana_RLNG!S22</f>
        <v>0</v>
      </c>
      <c r="K22">
        <f>Bawana_Spot!S22</f>
        <v>27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1.1587086216139151</v>
      </c>
      <c r="AD22">
        <f t="shared" si="1"/>
        <v>130.5127256526946</v>
      </c>
      <c r="AE22">
        <f>'IDT-1'!E22</f>
        <v>0</v>
      </c>
      <c r="AF22" s="26"/>
      <c r="AG22">
        <f t="shared" si="2"/>
        <v>130.5127256526946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2.1114342743085261</v>
      </c>
      <c r="F23">
        <f>GT_Spot!S23</f>
        <v>0</v>
      </c>
      <c r="G23">
        <f>PPCL_NG!S23</f>
        <v>18.79</v>
      </c>
      <c r="H23">
        <f>PPCL_Spot!S23</f>
        <v>52.73</v>
      </c>
      <c r="I23">
        <f>Bawana_NG!S23</f>
        <v>31.04</v>
      </c>
      <c r="J23">
        <f>Bawana_RLNG!S23</f>
        <v>0</v>
      </c>
      <c r="K23">
        <f>Bawana_Spot!S23</f>
        <v>27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1.1587086216139151</v>
      </c>
      <c r="AD23">
        <f t="shared" si="1"/>
        <v>130.5127256526946</v>
      </c>
      <c r="AE23">
        <f>'IDT-1'!E23</f>
        <v>0</v>
      </c>
      <c r="AF23" s="26"/>
      <c r="AG23">
        <f t="shared" si="2"/>
        <v>130.5127256526946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2.1114342743085261</v>
      </c>
      <c r="F24">
        <f>GT_Spot!S24</f>
        <v>0</v>
      </c>
      <c r="G24">
        <f>PPCL_NG!S24</f>
        <v>18.79</v>
      </c>
      <c r="H24">
        <f>PPCL_Spot!S24</f>
        <v>52.73</v>
      </c>
      <c r="I24">
        <f>Bawana_NG!S24</f>
        <v>31.04</v>
      </c>
      <c r="J24">
        <f>Bawana_RLNG!S24</f>
        <v>0</v>
      </c>
      <c r="K24">
        <f>Bawana_Spot!S24</f>
        <v>27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1.1587086216139151</v>
      </c>
      <c r="AD24">
        <f t="shared" si="1"/>
        <v>130.5127256526946</v>
      </c>
      <c r="AE24">
        <f>'IDT-1'!E24</f>
        <v>0</v>
      </c>
      <c r="AF24" s="26"/>
      <c r="AG24">
        <f t="shared" si="2"/>
        <v>130.5127256526946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2.1114342743085261</v>
      </c>
      <c r="F25">
        <f>GT_Spot!S25</f>
        <v>0</v>
      </c>
      <c r="G25">
        <f>PPCL_NG!S25</f>
        <v>18.79</v>
      </c>
      <c r="H25">
        <f>PPCL_Spot!S25</f>
        <v>52.73</v>
      </c>
      <c r="I25">
        <f>Bawana_NG!S25</f>
        <v>31.04</v>
      </c>
      <c r="J25">
        <f>Bawana_RLNG!S25</f>
        <v>0</v>
      </c>
      <c r="K25">
        <f>Bawana_Spot!S25</f>
        <v>27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1.5582243601127044</v>
      </c>
      <c r="AD25">
        <f t="shared" si="1"/>
        <v>85.113209914195821</v>
      </c>
      <c r="AE25">
        <f>'IDT-1'!E25</f>
        <v>0</v>
      </c>
      <c r="AF25" s="26"/>
      <c r="AG25">
        <f t="shared" si="2"/>
        <v>85.113209914195821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-45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2.1114342743085261</v>
      </c>
      <c r="F26">
        <f>GT_Spot!S26</f>
        <v>0</v>
      </c>
      <c r="G26">
        <f>PPCL_NG!S26</f>
        <v>18.79</v>
      </c>
      <c r="H26">
        <f>PPCL_Spot!S26</f>
        <v>52.73</v>
      </c>
      <c r="I26">
        <f>Bawana_NG!S26</f>
        <v>31.04</v>
      </c>
      <c r="J26">
        <f>Bawana_RLNG!S26</f>
        <v>0</v>
      </c>
      <c r="K26">
        <f>Bawana_Spot!S26</f>
        <v>27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1.2474898968358683</v>
      </c>
      <c r="AD26">
        <f t="shared" si="1"/>
        <v>120.42394437747265</v>
      </c>
      <c r="AE26">
        <f>'IDT-1'!E26</f>
        <v>0</v>
      </c>
      <c r="AF26" s="26"/>
      <c r="AG26">
        <f t="shared" si="2"/>
        <v>120.42394437747265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2.1114342743085261</v>
      </c>
      <c r="F27">
        <f>GT_Spot!S27</f>
        <v>0</v>
      </c>
      <c r="G27">
        <f>PPCL_NG!S27</f>
        <v>18.79</v>
      </c>
      <c r="H27">
        <f>PPCL_Spot!S27</f>
        <v>52.73</v>
      </c>
      <c r="I27">
        <f>Bawana_NG!S27</f>
        <v>31.04</v>
      </c>
      <c r="J27">
        <f>Bawana_RLNG!S27</f>
        <v>0</v>
      </c>
      <c r="K27">
        <f>Bawana_Spot!S27</f>
        <v>20.100000000000001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19.329999999999998</v>
      </c>
      <c r="AB27" s="117">
        <f>-STOA!Q27</f>
        <v>0</v>
      </c>
      <c r="AC27">
        <f t="shared" si="0"/>
        <v>1.3568738968358685</v>
      </c>
      <c r="AD27">
        <f t="shared" si="1"/>
        <v>132.74456037747265</v>
      </c>
      <c r="AE27">
        <f>'IDT-1'!E27</f>
        <v>0</v>
      </c>
      <c r="AF27" s="26"/>
      <c r="AG27">
        <f t="shared" si="2"/>
        <v>132.74456037747265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1.6255033557046981</v>
      </c>
      <c r="F28">
        <f>GT_Spot!S28</f>
        <v>0</v>
      </c>
      <c r="G28">
        <f>PPCL_NG!S28</f>
        <v>18.79</v>
      </c>
      <c r="H28">
        <f>PPCL_Spot!S28</f>
        <v>42.45</v>
      </c>
      <c r="I28">
        <f>Bawana_NG!S28</f>
        <v>31.04</v>
      </c>
      <c r="J28">
        <f>Bawana_RLNG!S28</f>
        <v>0</v>
      </c>
      <c r="K28">
        <f>Bawana_Spot!S28</f>
        <v>20.100000000000001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19.329999999999998</v>
      </c>
      <c r="AB28" s="117">
        <f>-STOA!Q28</f>
        <v>0</v>
      </c>
      <c r="AC28">
        <f t="shared" si="0"/>
        <v>1.2621337047521546</v>
      </c>
      <c r="AD28">
        <f t="shared" si="1"/>
        <v>122.07336965095254</v>
      </c>
      <c r="AE28">
        <f>'IDT-1'!E28</f>
        <v>0</v>
      </c>
      <c r="AF28" s="26"/>
      <c r="AG28">
        <f t="shared" si="2"/>
        <v>122.07336965095254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2.1123569122395072</v>
      </c>
      <c r="F29">
        <f>GT_Spot!S29</f>
        <v>0</v>
      </c>
      <c r="G29">
        <f>PPCL_NG!S29</f>
        <v>18.79</v>
      </c>
      <c r="H29">
        <f>PPCL_Spot!S29</f>
        <v>52.73</v>
      </c>
      <c r="I29">
        <f>Bawana_NG!S29</f>
        <v>31.04</v>
      </c>
      <c r="J29">
        <f>Bawana_RLNG!S29</f>
        <v>0</v>
      </c>
      <c r="K29">
        <f>Bawana_Spot!S29</f>
        <v>26.999999999999996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19.329999999999998</v>
      </c>
      <c r="AB29" s="117">
        <f>-STOA!Q29</f>
        <v>0</v>
      </c>
      <c r="AC29">
        <f t="shared" si="0"/>
        <v>1.4176020160496612</v>
      </c>
      <c r="AD29">
        <f t="shared" si="1"/>
        <v>139.58475489618985</v>
      </c>
      <c r="AE29">
        <f>'IDT-1'!E29</f>
        <v>0</v>
      </c>
      <c r="AF29" s="26"/>
      <c r="AG29">
        <f t="shared" si="2"/>
        <v>139.58475489618985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2.1123569122395072</v>
      </c>
      <c r="F30">
        <f>GT_Spot!S30</f>
        <v>0</v>
      </c>
      <c r="G30">
        <f>PPCL_NG!S30</f>
        <v>18.79</v>
      </c>
      <c r="H30">
        <f>PPCL_Spot!S30</f>
        <v>52.73</v>
      </c>
      <c r="I30">
        <f>Bawana_NG!S30</f>
        <v>31.04</v>
      </c>
      <c r="J30">
        <f>Bawana_RLNG!S30</f>
        <v>0</v>
      </c>
      <c r="K30">
        <f>Bawana_Spot!S30</f>
        <v>24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19.329999999999998</v>
      </c>
      <c r="AB30" s="117">
        <f>-STOA!Q30</f>
        <v>0</v>
      </c>
      <c r="AC30">
        <f t="shared" si="0"/>
        <v>1.6575458417155207</v>
      </c>
      <c r="AD30">
        <f t="shared" si="1"/>
        <v>106.344811070524</v>
      </c>
      <c r="AE30">
        <f>'IDT-1'!E30</f>
        <v>0</v>
      </c>
      <c r="AF30" s="26"/>
      <c r="AG30">
        <f t="shared" si="2"/>
        <v>106.344811070524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2.1123569122395072</v>
      </c>
      <c r="F31">
        <f>GT_Spot!S31</f>
        <v>0</v>
      </c>
      <c r="G31">
        <f>PPCL_NG!S31</f>
        <v>18.79</v>
      </c>
      <c r="H31">
        <f>PPCL_Spot!S31</f>
        <v>52.782600128085129</v>
      </c>
      <c r="I31">
        <f>Bawana_NG!S31</f>
        <v>31.04</v>
      </c>
      <c r="J31">
        <f>Bawana_RLNG!S31</f>
        <v>0</v>
      </c>
      <c r="K31">
        <f>Bawana_Spot!S31</f>
        <v>23.639283658070969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19.329999999999998</v>
      </c>
      <c r="AB31" s="117">
        <f>-STOA!Q31</f>
        <v>0</v>
      </c>
      <c r="AC31">
        <f t="shared" si="0"/>
        <v>1.6104437814227177</v>
      </c>
      <c r="AD31">
        <f t="shared" si="1"/>
        <v>111.0837969169729</v>
      </c>
      <c r="AE31">
        <f>'IDT-1'!E31</f>
        <v>0</v>
      </c>
      <c r="AF31" s="26"/>
      <c r="AG31">
        <f t="shared" si="2"/>
        <v>111.0837969169729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2.1123569122395072</v>
      </c>
      <c r="F32">
        <f>GT_Spot!S32</f>
        <v>0</v>
      </c>
      <c r="G32">
        <f>PPCL_NG!S32</f>
        <v>18.79</v>
      </c>
      <c r="H32">
        <f>PPCL_Spot!S32</f>
        <v>52.782600128085129</v>
      </c>
      <c r="I32">
        <f>Bawana_NG!S32</f>
        <v>31.04</v>
      </c>
      <c r="J32">
        <f>Bawana_RLNG!S32</f>
        <v>0</v>
      </c>
      <c r="K32">
        <f>Bawana_Spot!S32</f>
        <v>23.870628174425647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19.329999999999998</v>
      </c>
      <c r="AB32" s="117">
        <f>-STOA!Q32</f>
        <v>0</v>
      </c>
      <c r="AC32">
        <f t="shared" si="0"/>
        <v>1.6124796131666383</v>
      </c>
      <c r="AD32">
        <f t="shared" si="1"/>
        <v>111.3131056015836</v>
      </c>
      <c r="AE32">
        <f>'IDT-1'!E32</f>
        <v>0</v>
      </c>
      <c r="AF32" s="26"/>
      <c r="AG32">
        <f t="shared" si="2"/>
        <v>111.3131056015836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-35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2.1123569122395072</v>
      </c>
      <c r="F33">
        <f>GT_Spot!S33</f>
        <v>0</v>
      </c>
      <c r="G33">
        <f>PPCL_NG!S33</f>
        <v>18.79</v>
      </c>
      <c r="H33">
        <f>PPCL_Spot!S33</f>
        <v>52.782600128085129</v>
      </c>
      <c r="I33">
        <f>Bawana_NG!S33</f>
        <v>31.04</v>
      </c>
      <c r="J33">
        <f>Bawana_RLNG!S33</f>
        <v>0</v>
      </c>
      <c r="K33">
        <f>Bawana_Spot!S33</f>
        <v>24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19.329999999999998</v>
      </c>
      <c r="AB33" s="117">
        <f>-STOA!Q33</f>
        <v>0</v>
      </c>
      <c r="AC33">
        <f t="shared" si="0"/>
        <v>1.3028836219548567</v>
      </c>
      <c r="AD33">
        <f t="shared" si="1"/>
        <v>146.75207341836975</v>
      </c>
      <c r="AE33">
        <f>'IDT-1'!E33</f>
        <v>0</v>
      </c>
      <c r="AF33" s="26"/>
      <c r="AG33">
        <f t="shared" si="2"/>
        <v>146.75207341836975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2.1123569122395072</v>
      </c>
      <c r="F34">
        <f>GT_Spot!S34</f>
        <v>0</v>
      </c>
      <c r="G34">
        <f>PPCL_NG!S34</f>
        <v>18.79</v>
      </c>
      <c r="H34">
        <f>PPCL_Spot!S34</f>
        <v>52.782600128085129</v>
      </c>
      <c r="I34">
        <f>Bawana_NG!S34</f>
        <v>31.04</v>
      </c>
      <c r="J34">
        <f>Bawana_RLNG!S34</f>
        <v>0</v>
      </c>
      <c r="K34">
        <f>Bawana_Spot!S34</f>
        <v>24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19.329999999999998</v>
      </c>
      <c r="AB34" s="117">
        <f>-STOA!Q34</f>
        <v>0</v>
      </c>
      <c r="AC34">
        <f t="shared" si="0"/>
        <v>1.3028836219548567</v>
      </c>
      <c r="AD34">
        <f t="shared" si="1"/>
        <v>146.75207341836975</v>
      </c>
      <c r="AE34">
        <f>'IDT-1'!E34</f>
        <v>0</v>
      </c>
      <c r="AF34" s="26"/>
      <c r="AG34">
        <f t="shared" si="2"/>
        <v>146.75207341836975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2.1123569122395072</v>
      </c>
      <c r="F35">
        <f>GT_Spot!S35</f>
        <v>0</v>
      </c>
      <c r="G35">
        <f>PPCL_NG!S35</f>
        <v>18.79</v>
      </c>
      <c r="H35">
        <f>PPCL_Spot!S35</f>
        <v>52.782600128085129</v>
      </c>
      <c r="I35">
        <f>Bawana_NG!S35</f>
        <v>31.04</v>
      </c>
      <c r="J35">
        <f>Bawana_RLNG!S35</f>
        <v>0</v>
      </c>
      <c r="K35">
        <f>Bawana_Spot!S35</f>
        <v>24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19.329999999999998</v>
      </c>
      <c r="AB35" s="117">
        <f>-STOA!Q35</f>
        <v>0</v>
      </c>
      <c r="AC35">
        <f t="shared" si="0"/>
        <v>1.3028836219548567</v>
      </c>
      <c r="AD35">
        <f t="shared" si="1"/>
        <v>146.75207341836975</v>
      </c>
      <c r="AE35">
        <f>'IDT-1'!E35</f>
        <v>0</v>
      </c>
      <c r="AF35" s="26"/>
      <c r="AG35">
        <f t="shared" si="2"/>
        <v>146.75207341836975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2.1123569122395072</v>
      </c>
      <c r="F36">
        <f>GT_Spot!S36</f>
        <v>0</v>
      </c>
      <c r="G36">
        <f>PPCL_NG!S36</f>
        <v>18.79</v>
      </c>
      <c r="H36">
        <f>PPCL_Spot!S36</f>
        <v>52.782600128085129</v>
      </c>
      <c r="I36">
        <f>Bawana_NG!S36</f>
        <v>31.04</v>
      </c>
      <c r="J36">
        <f>Bawana_RLNG!S36</f>
        <v>0</v>
      </c>
      <c r="K36">
        <f>Bawana_Spot!S36</f>
        <v>27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19.329999999999998</v>
      </c>
      <c r="AB36" s="117">
        <f>-STOA!Q36</f>
        <v>0</v>
      </c>
      <c r="AC36">
        <f t="shared" si="0"/>
        <v>1.3292836219548567</v>
      </c>
      <c r="AD36">
        <f t="shared" si="1"/>
        <v>149.72567341836975</v>
      </c>
      <c r="AE36">
        <f>'IDT-1'!E36</f>
        <v>0</v>
      </c>
      <c r="AF36" s="26"/>
      <c r="AG36">
        <f t="shared" si="2"/>
        <v>149.72567341836975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2.1123569122395072</v>
      </c>
      <c r="F37">
        <f>GT_Spot!S37</f>
        <v>0</v>
      </c>
      <c r="G37">
        <f>PPCL_NG!S37</f>
        <v>18.79</v>
      </c>
      <c r="H37">
        <f>PPCL_Spot!S37</f>
        <v>52.782600128085129</v>
      </c>
      <c r="I37">
        <f>Bawana_NG!S37</f>
        <v>31.04</v>
      </c>
      <c r="J37">
        <f>Bawana_RLNG!S37</f>
        <v>0</v>
      </c>
      <c r="K37">
        <f>Bawana_Spot!S37</f>
        <v>27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13.51</v>
      </c>
      <c r="Z37" s="75">
        <f>IEX!Q37</f>
        <v>0</v>
      </c>
      <c r="AA37" s="117">
        <f>STOA!K37</f>
        <v>19.329999999999998</v>
      </c>
      <c r="AB37" s="117">
        <f>-STOA!Q37</f>
        <v>0</v>
      </c>
      <c r="AC37">
        <f t="shared" si="0"/>
        <v>1.4481716219548566</v>
      </c>
      <c r="AD37">
        <f t="shared" si="1"/>
        <v>163.11678541836974</v>
      </c>
      <c r="AE37">
        <f>'IDT-1'!E37</f>
        <v>0</v>
      </c>
      <c r="AF37" s="26"/>
      <c r="AG37">
        <f t="shared" si="2"/>
        <v>163.11678541836974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2.1123569122395072</v>
      </c>
      <c r="F38">
        <f>GT_Spot!S38</f>
        <v>0</v>
      </c>
      <c r="G38">
        <f>PPCL_NG!S38</f>
        <v>18.79</v>
      </c>
      <c r="H38">
        <f>PPCL_Spot!S38</f>
        <v>52.782600128085129</v>
      </c>
      <c r="I38">
        <f>Bawana_NG!S38</f>
        <v>31.04</v>
      </c>
      <c r="J38">
        <f>Bawana_RLNG!S38</f>
        <v>0</v>
      </c>
      <c r="K38">
        <f>Bawana_Spot!S38</f>
        <v>27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26.96</v>
      </c>
      <c r="Z38" s="75">
        <f>IEX!Q38</f>
        <v>0</v>
      </c>
      <c r="AA38" s="117">
        <f>STOA!K38</f>
        <v>19.329999999999998</v>
      </c>
      <c r="AB38" s="117">
        <f>-STOA!Q38</f>
        <v>0</v>
      </c>
      <c r="AC38">
        <f t="shared" si="0"/>
        <v>1.5665316219548571</v>
      </c>
      <c r="AD38">
        <f t="shared" si="1"/>
        <v>176.44842541836979</v>
      </c>
      <c r="AE38">
        <f>'IDT-1'!E38</f>
        <v>0</v>
      </c>
      <c r="AF38" s="26"/>
      <c r="AG38">
        <f t="shared" si="2"/>
        <v>176.44842541836979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2.0940416788963896</v>
      </c>
      <c r="F39">
        <f>GT_Spot!S39</f>
        <v>0</v>
      </c>
      <c r="G39">
        <f>PPCL_NG!S39</f>
        <v>18.79</v>
      </c>
      <c r="H39">
        <f>PPCL_Spot!S39</f>
        <v>52.782600128085129</v>
      </c>
      <c r="I39">
        <f>Bawana_NG!S39</f>
        <v>31.04</v>
      </c>
      <c r="J39">
        <f>Bawana_RLNG!S39</f>
        <v>0</v>
      </c>
      <c r="K39">
        <f>Bawana_Spot!S39</f>
        <v>27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34.57</v>
      </c>
      <c r="Z39" s="75">
        <f>IEX!Q39</f>
        <v>0</v>
      </c>
      <c r="AA39" s="117">
        <f>STOA!K39</f>
        <v>38.659999999999997</v>
      </c>
      <c r="AB39" s="117">
        <f>-STOA!Q39</f>
        <v>0</v>
      </c>
      <c r="AC39">
        <f t="shared" si="0"/>
        <v>1.8034424479014373</v>
      </c>
      <c r="AD39">
        <f t="shared" si="1"/>
        <v>203.13319935908007</v>
      </c>
      <c r="AE39">
        <f>'IDT-1'!E39</f>
        <v>0</v>
      </c>
      <c r="AF39" s="26"/>
      <c r="AG39">
        <f t="shared" si="2"/>
        <v>203.13319935908007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2.0940416788963896</v>
      </c>
      <c r="F40">
        <f>GT_Spot!S40</f>
        <v>0</v>
      </c>
      <c r="G40">
        <f>PPCL_NG!S40</f>
        <v>18.79</v>
      </c>
      <c r="H40">
        <f>PPCL_Spot!S40</f>
        <v>52.782600128085129</v>
      </c>
      <c r="I40">
        <f>Bawana_NG!S40</f>
        <v>31.04</v>
      </c>
      <c r="J40">
        <f>Bawana_RLNG!S40</f>
        <v>0</v>
      </c>
      <c r="K40">
        <f>Bawana_Spot!S40</f>
        <v>27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39.85</v>
      </c>
      <c r="Z40" s="75">
        <f>IEX!Q40</f>
        <v>0</v>
      </c>
      <c r="AA40" s="117">
        <f>STOA!K40</f>
        <v>38.659999999999997</v>
      </c>
      <c r="AB40" s="117">
        <f>-STOA!Q40</f>
        <v>0</v>
      </c>
      <c r="AC40">
        <f t="shared" si="0"/>
        <v>1.8499064479014373</v>
      </c>
      <c r="AD40">
        <f t="shared" si="1"/>
        <v>208.36673535908005</v>
      </c>
      <c r="AE40">
        <f>'IDT-1'!E40</f>
        <v>0</v>
      </c>
      <c r="AF40" s="26"/>
      <c r="AG40">
        <f t="shared" si="2"/>
        <v>208.36673535908005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2.0940416788963896</v>
      </c>
      <c r="F41">
        <f>GT_Spot!S41</f>
        <v>0</v>
      </c>
      <c r="G41">
        <f>PPCL_NG!S41</f>
        <v>18.79</v>
      </c>
      <c r="H41">
        <f>PPCL_Spot!S41</f>
        <v>52.782600128085129</v>
      </c>
      <c r="I41">
        <f>Bawana_NG!S41</f>
        <v>31.04</v>
      </c>
      <c r="J41">
        <f>Bawana_RLNG!S41</f>
        <v>0</v>
      </c>
      <c r="K41">
        <f>Bawana_Spot!S41</f>
        <v>27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48.76</v>
      </c>
      <c r="Z41" s="75">
        <f>IEX!Q41</f>
        <v>0</v>
      </c>
      <c r="AA41" s="117">
        <f>STOA!K41</f>
        <v>38.659999999999997</v>
      </c>
      <c r="AB41" s="117">
        <f>-STOA!Q41</f>
        <v>0</v>
      </c>
      <c r="AC41">
        <f t="shared" si="0"/>
        <v>1.9283144479014374</v>
      </c>
      <c r="AD41">
        <f t="shared" si="1"/>
        <v>217.19832735908005</v>
      </c>
      <c r="AE41">
        <f>'IDT-1'!E41</f>
        <v>0</v>
      </c>
      <c r="AF41" s="26"/>
      <c r="AG41">
        <f t="shared" si="2"/>
        <v>217.19832735908005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2.0940416788963896</v>
      </c>
      <c r="F42">
        <f>GT_Spot!S42</f>
        <v>0</v>
      </c>
      <c r="G42">
        <f>PPCL_NG!S42</f>
        <v>18.79</v>
      </c>
      <c r="H42">
        <f>PPCL_Spot!S42</f>
        <v>52.782600128085129</v>
      </c>
      <c r="I42">
        <f>Bawana_NG!S42</f>
        <v>31.04</v>
      </c>
      <c r="J42">
        <f>Bawana_RLNG!S42</f>
        <v>0</v>
      </c>
      <c r="K42">
        <f>Bawana_Spot!S42</f>
        <v>27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49.42</v>
      </c>
      <c r="Z42" s="75">
        <f>IEX!Q42</f>
        <v>0</v>
      </c>
      <c r="AA42" s="117">
        <f>STOA!K42</f>
        <v>38.659999999999997</v>
      </c>
      <c r="AB42" s="117">
        <f>-STOA!Q42</f>
        <v>0</v>
      </c>
      <c r="AC42">
        <f t="shared" si="0"/>
        <v>1.9341224479014374</v>
      </c>
      <c r="AD42">
        <f t="shared" si="1"/>
        <v>217.85251935908008</v>
      </c>
      <c r="AE42">
        <f>'IDT-1'!E42</f>
        <v>0</v>
      </c>
      <c r="AF42" s="26"/>
      <c r="AG42">
        <f t="shared" si="2"/>
        <v>217.85251935908008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2.0940416788963896</v>
      </c>
      <c r="F43">
        <f>GT_Spot!S43</f>
        <v>0</v>
      </c>
      <c r="G43">
        <f>PPCL_NG!S43</f>
        <v>18.79</v>
      </c>
      <c r="H43">
        <f>PPCL_Spot!S43</f>
        <v>53.74</v>
      </c>
      <c r="I43">
        <f>Bawana_NG!S43</f>
        <v>31.04</v>
      </c>
      <c r="J43">
        <f>Bawana_RLNG!S43</f>
        <v>0</v>
      </c>
      <c r="K43">
        <f>Bawana_Spot!S43</f>
        <v>27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54.18</v>
      </c>
      <c r="Z43" s="75">
        <f>IEX!Q43</f>
        <v>0</v>
      </c>
      <c r="AA43" s="117">
        <f>STOA!K43</f>
        <v>44.559999999999995</v>
      </c>
      <c r="AB43" s="117">
        <f>-STOA!Q43</f>
        <v>0</v>
      </c>
      <c r="AC43">
        <f t="shared" si="0"/>
        <v>2.0363555667742883</v>
      </c>
      <c r="AD43">
        <f t="shared" si="1"/>
        <v>229.3676861121221</v>
      </c>
      <c r="AE43">
        <f>'IDT-1'!E43</f>
        <v>0</v>
      </c>
      <c r="AF43" s="26"/>
      <c r="AG43">
        <f t="shared" si="2"/>
        <v>229.3676861121221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2.0940416788963896</v>
      </c>
      <c r="F44">
        <f>GT_Spot!S44</f>
        <v>0</v>
      </c>
      <c r="G44">
        <f>PPCL_NG!S44</f>
        <v>18.79</v>
      </c>
      <c r="H44">
        <f>PPCL_Spot!S44</f>
        <v>53.74</v>
      </c>
      <c r="I44">
        <f>Bawana_NG!S44</f>
        <v>31.04</v>
      </c>
      <c r="J44">
        <f>Bawana_RLNG!S44</f>
        <v>0</v>
      </c>
      <c r="K44">
        <f>Bawana_Spot!S44</f>
        <v>27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45.64</v>
      </c>
      <c r="Z44" s="75">
        <f>IEX!Q44</f>
        <v>0</v>
      </c>
      <c r="AA44" s="117">
        <f>STOA!K44</f>
        <v>78.97</v>
      </c>
      <c r="AB44" s="117">
        <f>-STOA!Q44</f>
        <v>0</v>
      </c>
      <c r="AC44">
        <f t="shared" si="0"/>
        <v>2.2640115667742888</v>
      </c>
      <c r="AD44">
        <f t="shared" si="1"/>
        <v>255.01003011212214</v>
      </c>
      <c r="AE44">
        <f>'IDT-1'!E44</f>
        <v>0</v>
      </c>
      <c r="AF44" s="26"/>
      <c r="AG44">
        <f t="shared" si="2"/>
        <v>255.01003011212214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2.0940416788963896</v>
      </c>
      <c r="F45">
        <f>GT_Spot!S45</f>
        <v>0</v>
      </c>
      <c r="G45">
        <f>PPCL_NG!S45</f>
        <v>18.79</v>
      </c>
      <c r="H45">
        <f>PPCL_Spot!S45</f>
        <v>53.74</v>
      </c>
      <c r="I45">
        <f>Bawana_NG!S45</f>
        <v>31.04</v>
      </c>
      <c r="J45">
        <f>Bawana_RLNG!S45</f>
        <v>0</v>
      </c>
      <c r="K45">
        <f>Bawana_Spot!S45</f>
        <v>27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37.11</v>
      </c>
      <c r="Z45" s="75">
        <f>IEX!Q45</f>
        <v>0</v>
      </c>
      <c r="AA45" s="117">
        <f>STOA!K45</f>
        <v>101.88999999999999</v>
      </c>
      <c r="AB45" s="117">
        <f>-STOA!Q45</f>
        <v>0</v>
      </c>
      <c r="AC45">
        <f t="shared" si="0"/>
        <v>2.3906435667742882</v>
      </c>
      <c r="AD45">
        <f t="shared" si="1"/>
        <v>269.27339811212204</v>
      </c>
      <c r="AE45">
        <f>'IDT-1'!E45</f>
        <v>0</v>
      </c>
      <c r="AF45" s="26"/>
      <c r="AG45">
        <f t="shared" si="2"/>
        <v>269.27339811212204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2.0944662836407617</v>
      </c>
      <c r="F46">
        <f>GT_Spot!S46</f>
        <v>0</v>
      </c>
      <c r="G46">
        <f>PPCL_NG!S46</f>
        <v>18.79</v>
      </c>
      <c r="H46">
        <f>PPCL_Spot!S46</f>
        <v>53.74</v>
      </c>
      <c r="I46">
        <f>Bawana_NG!S46</f>
        <v>31.04</v>
      </c>
      <c r="J46">
        <f>Bawana_RLNG!S46</f>
        <v>0</v>
      </c>
      <c r="K46">
        <f>Bawana_Spot!S46</f>
        <v>27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30.62</v>
      </c>
      <c r="Z46" s="75">
        <f>IEX!Q46</f>
        <v>0</v>
      </c>
      <c r="AA46" s="117">
        <f>STOA!K46</f>
        <v>112.13</v>
      </c>
      <c r="AB46" s="117">
        <f>-STOA!Q46</f>
        <v>0</v>
      </c>
      <c r="AC46">
        <f t="shared" si="0"/>
        <v>2.4236473032960388</v>
      </c>
      <c r="AD46">
        <f t="shared" si="1"/>
        <v>272.99081898034473</v>
      </c>
      <c r="AE46">
        <f>'IDT-1'!E46</f>
        <v>0</v>
      </c>
      <c r="AF46" s="26"/>
      <c r="AG46">
        <f t="shared" si="2"/>
        <v>272.99081898034473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2.0944662836407617</v>
      </c>
      <c r="F47">
        <f>GT_Spot!S47</f>
        <v>0</v>
      </c>
      <c r="G47">
        <f>PPCL_NG!S47</f>
        <v>18.79</v>
      </c>
      <c r="H47">
        <f>PPCL_Spot!S47</f>
        <v>53.937342988030139</v>
      </c>
      <c r="I47">
        <f>Bawana_NG!S47</f>
        <v>31.04</v>
      </c>
      <c r="J47">
        <f>Bawana_RLNG!S47</f>
        <v>0</v>
      </c>
      <c r="K47">
        <f>Bawana_Spot!S47</f>
        <v>27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5.8</v>
      </c>
      <c r="Z47" s="75">
        <f>IEX!Q47</f>
        <v>0</v>
      </c>
      <c r="AA47" s="117">
        <f>STOA!K47</f>
        <v>108.27</v>
      </c>
      <c r="AB47" s="117">
        <f>-STOA!Q47</f>
        <v>0</v>
      </c>
      <c r="AC47">
        <f t="shared" si="0"/>
        <v>2.1729999215907041</v>
      </c>
      <c r="AD47">
        <f t="shared" si="1"/>
        <v>244.75880935008018</v>
      </c>
      <c r="AE47">
        <f>'IDT-1'!E47</f>
        <v>0</v>
      </c>
      <c r="AF47" s="26"/>
      <c r="AG47">
        <f t="shared" si="2"/>
        <v>244.75880935008018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2.0944662836407617</v>
      </c>
      <c r="F48">
        <f>GT_Spot!S48</f>
        <v>0</v>
      </c>
      <c r="G48">
        <f>PPCL_NG!S48</f>
        <v>18.79</v>
      </c>
      <c r="H48">
        <f>PPCL_Spot!S48</f>
        <v>53.937342988030139</v>
      </c>
      <c r="I48">
        <f>Bawana_NG!S48</f>
        <v>31.04</v>
      </c>
      <c r="J48">
        <f>Bawana_RLNG!S48</f>
        <v>0</v>
      </c>
      <c r="K48">
        <f>Bawana_Spot!S48</f>
        <v>27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5.92</v>
      </c>
      <c r="Z48" s="75">
        <f>IEX!Q48</f>
        <v>0</v>
      </c>
      <c r="AA48" s="117">
        <f>STOA!K48</f>
        <v>106.53</v>
      </c>
      <c r="AB48" s="117">
        <f>-STOA!Q48</f>
        <v>0</v>
      </c>
      <c r="AC48">
        <f t="shared" si="0"/>
        <v>2.1587439215907041</v>
      </c>
      <c r="AD48">
        <f t="shared" si="1"/>
        <v>243.15306535008017</v>
      </c>
      <c r="AE48">
        <f>'IDT-1'!E48</f>
        <v>0</v>
      </c>
      <c r="AF48" s="26"/>
      <c r="AG48">
        <f t="shared" si="2"/>
        <v>243.15306535008017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2.0944662836407617</v>
      </c>
      <c r="F49">
        <f>GT_Spot!S49</f>
        <v>0</v>
      </c>
      <c r="G49">
        <f>PPCL_NG!S49</f>
        <v>18.79</v>
      </c>
      <c r="H49">
        <f>PPCL_Spot!S49</f>
        <v>53.937342988030139</v>
      </c>
      <c r="I49">
        <f>Bawana_NG!S49</f>
        <v>31.04</v>
      </c>
      <c r="J49">
        <f>Bawana_RLNG!S49</f>
        <v>0</v>
      </c>
      <c r="K49">
        <f>Bawana_Spot!S49</f>
        <v>27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5.63</v>
      </c>
      <c r="Z49" s="75">
        <f>IEX!Q49</f>
        <v>0</v>
      </c>
      <c r="AA49" s="117">
        <f>STOA!K49</f>
        <v>105.36999999999999</v>
      </c>
      <c r="AB49" s="117">
        <f>-STOA!Q49</f>
        <v>0</v>
      </c>
      <c r="AC49">
        <f t="shared" si="0"/>
        <v>2.1459839215907039</v>
      </c>
      <c r="AD49">
        <f t="shared" si="1"/>
        <v>241.71582535008019</v>
      </c>
      <c r="AE49">
        <f>'IDT-1'!E49</f>
        <v>0</v>
      </c>
      <c r="AF49" s="26"/>
      <c r="AG49">
        <f t="shared" si="2"/>
        <v>241.71582535008019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2.0944662836407617</v>
      </c>
      <c r="F50">
        <f>GT_Spot!S50</f>
        <v>0</v>
      </c>
      <c r="G50">
        <f>PPCL_NG!S50</f>
        <v>18.79</v>
      </c>
      <c r="H50">
        <f>PPCL_Spot!S50</f>
        <v>54</v>
      </c>
      <c r="I50">
        <f>Bawana_NG!S50</f>
        <v>31.04</v>
      </c>
      <c r="J50">
        <f>Bawana_RLNG!S50</f>
        <v>0</v>
      </c>
      <c r="K50">
        <f>Bawana_Spot!S50</f>
        <v>27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5.61</v>
      </c>
      <c r="Z50" s="75">
        <f>IEX!Q50</f>
        <v>0</v>
      </c>
      <c r="AA50" s="117">
        <f>STOA!K50</f>
        <v>101.5</v>
      </c>
      <c r="AB50" s="117">
        <f>-STOA!Q50</f>
        <v>0</v>
      </c>
      <c r="AC50">
        <f t="shared" si="0"/>
        <v>2.1123033032960388</v>
      </c>
      <c r="AD50">
        <f t="shared" si="1"/>
        <v>237.92216298034472</v>
      </c>
      <c r="AE50">
        <f>'IDT-1'!E50</f>
        <v>0</v>
      </c>
      <c r="AF50" s="26"/>
      <c r="AG50">
        <f t="shared" si="2"/>
        <v>237.92216298034472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2.0944662836407617</v>
      </c>
      <c r="F51">
        <f>GT_Spot!S51</f>
        <v>0</v>
      </c>
      <c r="G51">
        <f>PPCL_NG!S51</f>
        <v>18.79</v>
      </c>
      <c r="H51">
        <f>PPCL_Spot!S51</f>
        <v>54</v>
      </c>
      <c r="I51">
        <f>Bawana_NG!S51</f>
        <v>31.04</v>
      </c>
      <c r="J51">
        <f>Bawana_RLNG!S51</f>
        <v>0</v>
      </c>
      <c r="K51">
        <f>Bawana_Spot!S51</f>
        <v>27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6.35</v>
      </c>
      <c r="Z51" s="75">
        <f>IEX!Q51</f>
        <v>0</v>
      </c>
      <c r="AA51" s="117">
        <f>STOA!K51</f>
        <v>100.53999999999999</v>
      </c>
      <c r="AB51" s="117">
        <f>-STOA!Q51</f>
        <v>0</v>
      </c>
      <c r="AC51">
        <f t="shared" si="0"/>
        <v>2.1103673032960386</v>
      </c>
      <c r="AD51">
        <f t="shared" si="1"/>
        <v>237.7040989803447</v>
      </c>
      <c r="AE51">
        <f>'IDT-1'!E51</f>
        <v>0</v>
      </c>
      <c r="AF51" s="26"/>
      <c r="AG51">
        <f t="shared" si="2"/>
        <v>237.7040989803447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2.0944662836407617</v>
      </c>
      <c r="F52">
        <f>GT_Spot!S52</f>
        <v>0</v>
      </c>
      <c r="G52">
        <f>PPCL_NG!S52</f>
        <v>18.79</v>
      </c>
      <c r="H52">
        <f>PPCL_Spot!S52</f>
        <v>54</v>
      </c>
      <c r="I52">
        <f>Bawana_NG!S52</f>
        <v>31.04</v>
      </c>
      <c r="J52">
        <f>Bawana_RLNG!S52</f>
        <v>0</v>
      </c>
      <c r="K52">
        <f>Bawana_Spot!S52</f>
        <v>27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5.79</v>
      </c>
      <c r="Z52" s="75">
        <f>IEX!Q52</f>
        <v>0</v>
      </c>
      <c r="AA52" s="117">
        <f>STOA!K52</f>
        <v>98.6</v>
      </c>
      <c r="AB52" s="117">
        <f>-STOA!Q52</f>
        <v>0</v>
      </c>
      <c r="AC52">
        <f t="shared" si="0"/>
        <v>2.0883673032960388</v>
      </c>
      <c r="AD52">
        <f t="shared" si="1"/>
        <v>235.22609898034472</v>
      </c>
      <c r="AE52">
        <f>'IDT-1'!E52</f>
        <v>0</v>
      </c>
      <c r="AF52" s="26"/>
      <c r="AG52">
        <f t="shared" si="2"/>
        <v>235.22609898034472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2.0944662836407617</v>
      </c>
      <c r="F53">
        <f>GT_Spot!S53</f>
        <v>0</v>
      </c>
      <c r="G53">
        <f>PPCL_NG!S53</f>
        <v>18.79</v>
      </c>
      <c r="H53">
        <f>PPCL_Spot!S53</f>
        <v>54</v>
      </c>
      <c r="I53">
        <f>Bawana_NG!S53</f>
        <v>31.04</v>
      </c>
      <c r="J53">
        <f>Bawana_RLNG!S53</f>
        <v>0</v>
      </c>
      <c r="K53">
        <f>Bawana_Spot!S53</f>
        <v>7.8400000000000007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5.43</v>
      </c>
      <c r="Z53" s="75">
        <f>IEX!Q53</f>
        <v>0</v>
      </c>
      <c r="AA53" s="117">
        <f>STOA!K53</f>
        <v>114.07</v>
      </c>
      <c r="AB53" s="117">
        <f>-STOA!Q53</f>
        <v>0</v>
      </c>
      <c r="AC53">
        <f t="shared" si="0"/>
        <v>2.0527273032960389</v>
      </c>
      <c r="AD53">
        <f t="shared" si="1"/>
        <v>231.21173898034471</v>
      </c>
      <c r="AE53">
        <f>'IDT-1'!E53</f>
        <v>0</v>
      </c>
      <c r="AF53" s="26"/>
      <c r="AG53">
        <f t="shared" si="2"/>
        <v>231.21173898034471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2.0944662836407617</v>
      </c>
      <c r="F54">
        <f>GT_Spot!S54</f>
        <v>0</v>
      </c>
      <c r="G54">
        <f>PPCL_NG!S54</f>
        <v>18.79</v>
      </c>
      <c r="H54">
        <f>PPCL_Spot!S54</f>
        <v>54</v>
      </c>
      <c r="I54">
        <f>Bawana_NG!S54</f>
        <v>31.04</v>
      </c>
      <c r="J54">
        <f>Bawana_RLNG!S54</f>
        <v>0</v>
      </c>
      <c r="K54">
        <f>Bawana_Spot!S54</f>
        <v>42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5.35</v>
      </c>
      <c r="Z54" s="75">
        <f>IEX!Q54</f>
        <v>0</v>
      </c>
      <c r="AA54" s="117">
        <f>STOA!K54</f>
        <v>115.03999999999999</v>
      </c>
      <c r="AB54" s="117">
        <f>-STOA!Q54</f>
        <v>0</v>
      </c>
      <c r="AC54">
        <f t="shared" si="0"/>
        <v>2.3611673032960385</v>
      </c>
      <c r="AD54">
        <f t="shared" si="1"/>
        <v>265.9532989803447</v>
      </c>
      <c r="AE54">
        <f>'IDT-1'!E54</f>
        <v>0</v>
      </c>
      <c r="AF54" s="26"/>
      <c r="AG54">
        <f t="shared" si="2"/>
        <v>265.9532989803447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2.0944662836407617</v>
      </c>
      <c r="F55">
        <f>GT_Spot!S55</f>
        <v>0</v>
      </c>
      <c r="G55">
        <f>PPCL_NG!S55</f>
        <v>18.79</v>
      </c>
      <c r="H55">
        <f>PPCL_Spot!S55</f>
        <v>54</v>
      </c>
      <c r="I55">
        <f>Bawana_NG!S55</f>
        <v>31.04</v>
      </c>
      <c r="J55">
        <f>Bawana_RLNG!S55</f>
        <v>0</v>
      </c>
      <c r="K55">
        <f>Bawana_Spot!S55</f>
        <v>42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5.27</v>
      </c>
      <c r="Z55" s="75">
        <f>IEX!Q55</f>
        <v>0</v>
      </c>
      <c r="AA55" s="117">
        <f>STOA!K55</f>
        <v>116.97</v>
      </c>
      <c r="AB55" s="117">
        <f>-STOA!Q55</f>
        <v>0</v>
      </c>
      <c r="AC55">
        <f t="shared" si="0"/>
        <v>2.377447303296039</v>
      </c>
      <c r="AD55">
        <f t="shared" si="1"/>
        <v>267.78701898034473</v>
      </c>
      <c r="AE55">
        <f>'IDT-1'!E55</f>
        <v>0</v>
      </c>
      <c r="AF55" s="26"/>
      <c r="AG55">
        <f t="shared" si="2"/>
        <v>267.78701898034473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2.0944662836407617</v>
      </c>
      <c r="F56">
        <f>GT_Spot!S56</f>
        <v>0</v>
      </c>
      <c r="G56">
        <f>PPCL_NG!S56</f>
        <v>18.79</v>
      </c>
      <c r="H56">
        <f>PPCL_Spot!S56</f>
        <v>54</v>
      </c>
      <c r="I56">
        <f>Bawana_NG!S56</f>
        <v>31.04</v>
      </c>
      <c r="J56">
        <f>Bawana_RLNG!S56</f>
        <v>0</v>
      </c>
      <c r="K56">
        <f>Bawana_Spot!S56</f>
        <v>42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4.91</v>
      </c>
      <c r="Z56" s="75">
        <f>IEX!Q56</f>
        <v>0</v>
      </c>
      <c r="AA56" s="117">
        <f>STOA!K56</f>
        <v>122.58</v>
      </c>
      <c r="AB56" s="117">
        <f>-STOA!Q56</f>
        <v>0</v>
      </c>
      <c r="AC56">
        <f t="shared" si="0"/>
        <v>2.4236473032960388</v>
      </c>
      <c r="AD56">
        <f t="shared" si="1"/>
        <v>272.99081898034473</v>
      </c>
      <c r="AE56">
        <f>'IDT-1'!E56</f>
        <v>0</v>
      </c>
      <c r="AF56" s="26"/>
      <c r="AG56">
        <f t="shared" si="2"/>
        <v>272.99081898034473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2.0944662836407617</v>
      </c>
      <c r="F57">
        <f>GT_Spot!S57</f>
        <v>0</v>
      </c>
      <c r="G57">
        <f>PPCL_NG!S57</f>
        <v>18.79</v>
      </c>
      <c r="H57">
        <f>PPCL_Spot!S57</f>
        <v>54</v>
      </c>
      <c r="I57">
        <f>Bawana_NG!S57</f>
        <v>31.04</v>
      </c>
      <c r="J57">
        <f>Bawana_RLNG!S57</f>
        <v>0</v>
      </c>
      <c r="K57">
        <f>Bawana_Spot!S57</f>
        <v>42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4.49</v>
      </c>
      <c r="Z57" s="75">
        <f>IEX!Q57</f>
        <v>0</v>
      </c>
      <c r="AA57" s="117">
        <f>STOA!K57</f>
        <v>157.67000000000002</v>
      </c>
      <c r="AB57" s="117">
        <f>-STOA!Q57</f>
        <v>0</v>
      </c>
      <c r="AC57">
        <f t="shared" si="0"/>
        <v>2.7287433032960391</v>
      </c>
      <c r="AD57">
        <f t="shared" si="1"/>
        <v>307.35572298034475</v>
      </c>
      <c r="AE57">
        <f>'IDT-1'!E57</f>
        <v>0</v>
      </c>
      <c r="AF57" s="26"/>
      <c r="AG57">
        <f t="shared" si="2"/>
        <v>307.35572298034475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2.0944662836407617</v>
      </c>
      <c r="F58">
        <f>GT_Spot!S58</f>
        <v>0</v>
      </c>
      <c r="G58">
        <f>PPCL_NG!S58</f>
        <v>18.79</v>
      </c>
      <c r="H58">
        <f>PPCL_Spot!S58</f>
        <v>53.937342988030139</v>
      </c>
      <c r="I58">
        <f>Bawana_NG!S58</f>
        <v>31.04</v>
      </c>
      <c r="J58">
        <f>Bawana_RLNG!S58</f>
        <v>0</v>
      </c>
      <c r="K58">
        <f>Bawana_Spot!S58</f>
        <v>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4.09</v>
      </c>
      <c r="Z58" s="75">
        <f>IEX!Q58</f>
        <v>0</v>
      </c>
      <c r="AA58" s="117">
        <f>STOA!K58</f>
        <v>145.78</v>
      </c>
      <c r="AB58" s="117">
        <f>-STOA!Q58</f>
        <v>0</v>
      </c>
      <c r="AC58">
        <f t="shared" si="0"/>
        <v>2.2944399215907039</v>
      </c>
      <c r="AD58">
        <f t="shared" si="1"/>
        <v>258.43736935008019</v>
      </c>
      <c r="AE58">
        <f>'IDT-1'!E58</f>
        <v>0</v>
      </c>
      <c r="AF58" s="26"/>
      <c r="AG58">
        <f t="shared" si="2"/>
        <v>258.43736935008019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2.0944662836407617</v>
      </c>
      <c r="F59">
        <f>GT_Spot!S59</f>
        <v>0</v>
      </c>
      <c r="G59">
        <f>PPCL_NG!S59</f>
        <v>18.79</v>
      </c>
      <c r="H59">
        <f>PPCL_Spot!S59</f>
        <v>54</v>
      </c>
      <c r="I59">
        <f>Bawana_NG!S59</f>
        <v>31.04</v>
      </c>
      <c r="J59">
        <f>Bawana_RLNG!S59</f>
        <v>0</v>
      </c>
      <c r="K59">
        <f>Bawana_Spot!S59</f>
        <v>27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15.58</v>
      </c>
      <c r="Z59" s="75">
        <f>IEX!Q59</f>
        <v>0</v>
      </c>
      <c r="AA59" s="117">
        <f>STOA!K59</f>
        <v>190.24</v>
      </c>
      <c r="AB59" s="117">
        <f>-STOA!Q59</f>
        <v>0</v>
      </c>
      <c r="AC59">
        <f t="shared" si="0"/>
        <v>2.9809513032960391</v>
      </c>
      <c r="AD59">
        <f t="shared" si="1"/>
        <v>335.76351498034478</v>
      </c>
      <c r="AE59">
        <f>'IDT-1'!E59</f>
        <v>0</v>
      </c>
      <c r="AF59" s="26"/>
      <c r="AG59">
        <f t="shared" si="2"/>
        <v>335.76351498034478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2.0944662836407617</v>
      </c>
      <c r="F60">
        <f>GT_Spot!S60</f>
        <v>0</v>
      </c>
      <c r="G60">
        <f>PPCL_NG!S60</f>
        <v>18.79</v>
      </c>
      <c r="H60">
        <f>PPCL_Spot!S60</f>
        <v>54</v>
      </c>
      <c r="I60">
        <f>Bawana_NG!S60</f>
        <v>31.04</v>
      </c>
      <c r="J60">
        <f>Bawana_RLNG!S60</f>
        <v>0</v>
      </c>
      <c r="K60">
        <f>Bawana_Spot!S60</f>
        <v>27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14.45</v>
      </c>
      <c r="Z60" s="75">
        <f>IEX!Q60</f>
        <v>0</v>
      </c>
      <c r="AA60" s="117">
        <f>STOA!K60</f>
        <v>181.16</v>
      </c>
      <c r="AB60" s="117">
        <f>-STOA!Q60</f>
        <v>0</v>
      </c>
      <c r="AC60">
        <f t="shared" si="0"/>
        <v>2.8911033032960392</v>
      </c>
      <c r="AD60">
        <f t="shared" si="1"/>
        <v>325.6433629803447</v>
      </c>
      <c r="AE60">
        <f>'IDT-1'!E60</f>
        <v>0</v>
      </c>
      <c r="AF60" s="26"/>
      <c r="AG60">
        <f t="shared" si="2"/>
        <v>325.6433629803447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2.0944662836407617</v>
      </c>
      <c r="F61">
        <f>GT_Spot!S61</f>
        <v>0</v>
      </c>
      <c r="G61">
        <f>PPCL_NG!S61</f>
        <v>18.79</v>
      </c>
      <c r="H61">
        <f>PPCL_Spot!S61</f>
        <v>54</v>
      </c>
      <c r="I61">
        <f>Bawana_NG!S61</f>
        <v>31.04</v>
      </c>
      <c r="J61">
        <f>Bawana_RLNG!S61</f>
        <v>0</v>
      </c>
      <c r="K61">
        <f>Bawana_Spot!S61</f>
        <v>27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12.63</v>
      </c>
      <c r="Z61" s="75">
        <f>IEX!Q61</f>
        <v>0</v>
      </c>
      <c r="AA61" s="117">
        <f>STOA!K61</f>
        <v>168.11</v>
      </c>
      <c r="AB61" s="117">
        <f>-STOA!Q61</f>
        <v>0</v>
      </c>
      <c r="AC61">
        <f t="shared" si="0"/>
        <v>2.7602473032960391</v>
      </c>
      <c r="AD61">
        <f t="shared" si="1"/>
        <v>310.90421898034475</v>
      </c>
      <c r="AE61">
        <f>'IDT-1'!E61</f>
        <v>0</v>
      </c>
      <c r="AF61" s="26"/>
      <c r="AG61">
        <f t="shared" si="2"/>
        <v>310.90421898034475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2.0944662836407617</v>
      </c>
      <c r="F62">
        <f>GT_Spot!S62</f>
        <v>0</v>
      </c>
      <c r="G62">
        <f>PPCL_NG!S62</f>
        <v>18.79</v>
      </c>
      <c r="H62">
        <f>PPCL_Spot!S62</f>
        <v>53.937342988030139</v>
      </c>
      <c r="I62">
        <f>Bawana_NG!S62</f>
        <v>31.04</v>
      </c>
      <c r="J62">
        <f>Bawana_RLNG!S62</f>
        <v>0</v>
      </c>
      <c r="K62">
        <f>Bawana_Spot!S62</f>
        <v>24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11.32</v>
      </c>
      <c r="Z62" s="75">
        <f>IEX!Q62</f>
        <v>0</v>
      </c>
      <c r="AA62" s="117">
        <f>STOA!K62</f>
        <v>146.55000000000001</v>
      </c>
      <c r="AB62" s="117">
        <f>-STOA!Q62</f>
        <v>0</v>
      </c>
      <c r="AC62">
        <f t="shared" si="0"/>
        <v>2.5320399215907039</v>
      </c>
      <c r="AD62">
        <f t="shared" si="1"/>
        <v>285.1997693500802</v>
      </c>
      <c r="AE62">
        <f>'IDT-1'!E62</f>
        <v>0</v>
      </c>
      <c r="AF62" s="26"/>
      <c r="AG62">
        <f t="shared" si="2"/>
        <v>285.1997693500802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2.0944662836407617</v>
      </c>
      <c r="F63">
        <f>GT_Spot!S63</f>
        <v>0</v>
      </c>
      <c r="G63">
        <f>PPCL_NG!S63</f>
        <v>18.79</v>
      </c>
      <c r="H63">
        <f>PPCL_Spot!S63</f>
        <v>54</v>
      </c>
      <c r="I63">
        <f>Bawana_NG!S63</f>
        <v>31.04</v>
      </c>
      <c r="J63">
        <f>Bawana_RLNG!S63</f>
        <v>0</v>
      </c>
      <c r="K63">
        <f>Bawana_Spot!S63</f>
        <v>47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1.83</v>
      </c>
      <c r="Z63" s="75">
        <f>IEX!Q63</f>
        <v>0</v>
      </c>
      <c r="AA63" s="117">
        <f>STOA!K63</f>
        <v>208.71</v>
      </c>
      <c r="AB63" s="117">
        <f>-STOA!Q63</f>
        <v>0</v>
      </c>
      <c r="AC63">
        <f t="shared" si="0"/>
        <v>3.198487303296039</v>
      </c>
      <c r="AD63">
        <f t="shared" si="1"/>
        <v>360.26597898034476</v>
      </c>
      <c r="AE63">
        <f>'IDT-1'!E63</f>
        <v>0</v>
      </c>
      <c r="AF63" s="26"/>
      <c r="AG63">
        <f t="shared" si="2"/>
        <v>360.26597898034476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2.0944662836407617</v>
      </c>
      <c r="F64">
        <f>GT_Spot!S64</f>
        <v>0</v>
      </c>
      <c r="G64">
        <f>PPCL_NG!S64</f>
        <v>18.79</v>
      </c>
      <c r="H64">
        <f>PPCL_Spot!S64</f>
        <v>54</v>
      </c>
      <c r="I64">
        <f>Bawana_NG!S64</f>
        <v>31.04</v>
      </c>
      <c r="J64">
        <f>Bawana_RLNG!S64</f>
        <v>0</v>
      </c>
      <c r="K64">
        <f>Bawana_Spot!S64</f>
        <v>47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1.69</v>
      </c>
      <c r="Z64" s="75">
        <f>IEX!Q64</f>
        <v>0</v>
      </c>
      <c r="AA64" s="117">
        <f>STOA!K64</f>
        <v>196.14</v>
      </c>
      <c r="AB64" s="117">
        <f>-STOA!Q64</f>
        <v>0</v>
      </c>
      <c r="AC64">
        <f t="shared" si="0"/>
        <v>3.0866393032960389</v>
      </c>
      <c r="AD64">
        <f t="shared" si="1"/>
        <v>347.66782698034467</v>
      </c>
      <c r="AE64">
        <f>'IDT-1'!E64</f>
        <v>0</v>
      </c>
      <c r="AF64" s="26"/>
      <c r="AG64">
        <f t="shared" si="2"/>
        <v>347.66782698034467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2.0944662836407617</v>
      </c>
      <c r="F65">
        <f>GT_Spot!S65</f>
        <v>0</v>
      </c>
      <c r="G65">
        <f>PPCL_NG!S65</f>
        <v>18.79</v>
      </c>
      <c r="H65">
        <f>PPCL_Spot!S65</f>
        <v>54</v>
      </c>
      <c r="I65">
        <f>Bawana_NG!S65</f>
        <v>31.04</v>
      </c>
      <c r="J65">
        <f>Bawana_RLNG!S65</f>
        <v>0</v>
      </c>
      <c r="K65">
        <f>Bawana_Spot!S65</f>
        <v>47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10.94</v>
      </c>
      <c r="Z65" s="75">
        <f>IEX!Q65</f>
        <v>0</v>
      </c>
      <c r="AA65" s="117">
        <f>STOA!K65</f>
        <v>165.29999999999998</v>
      </c>
      <c r="AB65" s="117">
        <f>-STOA!Q65</f>
        <v>0</v>
      </c>
      <c r="AC65">
        <f t="shared" si="0"/>
        <v>2.8966473032960387</v>
      </c>
      <c r="AD65">
        <f t="shared" si="1"/>
        <v>326.26781898034471</v>
      </c>
      <c r="AE65">
        <f>'IDT-1'!E65</f>
        <v>0</v>
      </c>
      <c r="AF65" s="26"/>
      <c r="AG65">
        <f t="shared" si="2"/>
        <v>326.26781898034471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2.0944662836407617</v>
      </c>
      <c r="F66">
        <f>GT_Spot!S66</f>
        <v>0</v>
      </c>
      <c r="G66">
        <f>PPCL_NG!S66</f>
        <v>18.79</v>
      </c>
      <c r="H66">
        <f>PPCL_Spot!S66</f>
        <v>54</v>
      </c>
      <c r="I66">
        <f>Bawana_NG!S66</f>
        <v>31.04</v>
      </c>
      <c r="J66">
        <f>Bawana_RLNG!S66</f>
        <v>0</v>
      </c>
      <c r="K66">
        <f>Bawana_Spot!S66</f>
        <v>47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8.02</v>
      </c>
      <c r="Z66" s="75">
        <f>IEX!Q66</f>
        <v>0</v>
      </c>
      <c r="AA66" s="117">
        <f>STOA!K66</f>
        <v>165.29999999999998</v>
      </c>
      <c r="AB66" s="117">
        <f>-STOA!Q66</f>
        <v>0</v>
      </c>
      <c r="AC66">
        <f t="shared" si="0"/>
        <v>2.8709513032960388</v>
      </c>
      <c r="AD66">
        <f t="shared" si="1"/>
        <v>323.37351498034468</v>
      </c>
      <c r="AE66">
        <f>'IDT-1'!E66</f>
        <v>0</v>
      </c>
      <c r="AF66" s="26"/>
      <c r="AG66">
        <f t="shared" si="2"/>
        <v>323.37351498034468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2.0944662836407617</v>
      </c>
      <c r="F67">
        <f>GT_Spot!S67</f>
        <v>0</v>
      </c>
      <c r="G67">
        <f>PPCL_NG!S67</f>
        <v>18.79</v>
      </c>
      <c r="H67">
        <f>PPCL_Spot!S67</f>
        <v>53.937342988030139</v>
      </c>
      <c r="I67">
        <f>Bawana_NG!S67</f>
        <v>31.04</v>
      </c>
      <c r="J67">
        <f>Bawana_RLNG!S67</f>
        <v>0</v>
      </c>
      <c r="K67">
        <f>Bawana_Spot!S67</f>
        <v>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6.15</v>
      </c>
      <c r="Z67" s="75">
        <f>IEX!Q67</f>
        <v>0</v>
      </c>
      <c r="AA67" s="117">
        <f>STOA!K67</f>
        <v>165.29999999999998</v>
      </c>
      <c r="AB67" s="117">
        <f>-STOA!Q67</f>
        <v>0</v>
      </c>
      <c r="AC67">
        <f t="shared" si="0"/>
        <v>2.4843439215907037</v>
      </c>
      <c r="AD67">
        <f t="shared" si="1"/>
        <v>279.82746535008016</v>
      </c>
      <c r="AE67">
        <f>'IDT-1'!E67</f>
        <v>0</v>
      </c>
      <c r="AF67" s="26"/>
      <c r="AG67">
        <f t="shared" si="2"/>
        <v>279.82746535008016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2.0944662836407617</v>
      </c>
      <c r="F68">
        <f>GT_Spot!S68</f>
        <v>0</v>
      </c>
      <c r="G68">
        <f>PPCL_NG!S68</f>
        <v>18.79</v>
      </c>
      <c r="H68">
        <f>PPCL_Spot!S68</f>
        <v>54</v>
      </c>
      <c r="I68">
        <f>Bawana_NG!S68</f>
        <v>31.04</v>
      </c>
      <c r="J68">
        <f>Bawana_RLNG!S68</f>
        <v>0</v>
      </c>
      <c r="K68">
        <f>Bawana_Spot!S68</f>
        <v>47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5.78</v>
      </c>
      <c r="Z68" s="75">
        <f>IEX!Q68</f>
        <v>0</v>
      </c>
      <c r="AA68" s="117">
        <f>STOA!K68</f>
        <v>165.29999999999998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2.8512393032960386</v>
      </c>
      <c r="AD68">
        <f t="shared" ref="AD68:AD98" si="4">SUM(B68:AB68,AI68:AR68)-AC68</f>
        <v>321.1532269803447</v>
      </c>
      <c r="AE68">
        <f>'IDT-1'!E68</f>
        <v>0</v>
      </c>
      <c r="AF68" s="26"/>
      <c r="AG68">
        <f t="shared" ref="AG68:AG98" si="5">SUM(AD68:AF68)+AT68</f>
        <v>321.1532269803447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2.0944662836407617</v>
      </c>
      <c r="F69">
        <f>GT_Spot!S69</f>
        <v>0</v>
      </c>
      <c r="G69">
        <f>PPCL_NG!S69</f>
        <v>18.79</v>
      </c>
      <c r="H69">
        <f>PPCL_Spot!S69</f>
        <v>54</v>
      </c>
      <c r="I69">
        <f>Bawana_NG!S69</f>
        <v>31.04</v>
      </c>
      <c r="J69">
        <f>Bawana_RLNG!S69</f>
        <v>0</v>
      </c>
      <c r="K69">
        <f>Bawana_Spot!S69</f>
        <v>47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5.86</v>
      </c>
      <c r="Z69" s="75">
        <f>IEX!Q69</f>
        <v>0</v>
      </c>
      <c r="AA69" s="117">
        <f>STOA!K69</f>
        <v>165.29999999999998</v>
      </c>
      <c r="AB69" s="117">
        <f>-STOA!Q69</f>
        <v>0</v>
      </c>
      <c r="AC69">
        <f t="shared" si="3"/>
        <v>2.8519433032960384</v>
      </c>
      <c r="AD69">
        <f t="shared" si="4"/>
        <v>321.2325229803447</v>
      </c>
      <c r="AE69">
        <f>'IDT-1'!E69</f>
        <v>0</v>
      </c>
      <c r="AF69" s="26"/>
      <c r="AG69">
        <f t="shared" si="5"/>
        <v>321.2325229803447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2.0944662836407617</v>
      </c>
      <c r="F70">
        <f>GT_Spot!S70</f>
        <v>0</v>
      </c>
      <c r="G70">
        <f>PPCL_NG!S70</f>
        <v>18.79</v>
      </c>
      <c r="H70">
        <f>PPCL_Spot!S70</f>
        <v>54</v>
      </c>
      <c r="I70">
        <f>Bawana_NG!S70</f>
        <v>31.04</v>
      </c>
      <c r="J70">
        <f>Bawana_RLNG!S70</f>
        <v>0</v>
      </c>
      <c r="K70">
        <f>Bawana_Spot!S70</f>
        <v>47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6.29</v>
      </c>
      <c r="Z70" s="75">
        <f>IEX!Q70</f>
        <v>0</v>
      </c>
      <c r="AA70" s="117">
        <f>STOA!K70</f>
        <v>165.29999999999998</v>
      </c>
      <c r="AB70" s="117">
        <f>-STOA!Q70</f>
        <v>0</v>
      </c>
      <c r="AC70">
        <f t="shared" si="3"/>
        <v>2.8557273032960384</v>
      </c>
      <c r="AD70">
        <f t="shared" si="4"/>
        <v>321.65873898034471</v>
      </c>
      <c r="AE70">
        <f>'IDT-1'!E70</f>
        <v>0</v>
      </c>
      <c r="AF70" s="26"/>
      <c r="AG70">
        <f t="shared" si="5"/>
        <v>321.65873898034471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2.0944662836407617</v>
      </c>
      <c r="F71">
        <f>GT_Spot!S71</f>
        <v>0</v>
      </c>
      <c r="G71">
        <f>PPCL_NG!S71</f>
        <v>18.79</v>
      </c>
      <c r="H71">
        <f>PPCL_Spot!S71</f>
        <v>54</v>
      </c>
      <c r="I71">
        <f>Bawana_NG!S71</f>
        <v>31.04</v>
      </c>
      <c r="J71">
        <f>Bawana_RLNG!S71</f>
        <v>0</v>
      </c>
      <c r="K71">
        <f>Bawana_Spot!S71</f>
        <v>47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5.27</v>
      </c>
      <c r="Z71" s="75">
        <f>IEX!Q71</f>
        <v>0</v>
      </c>
      <c r="AA71" s="117">
        <f>STOA!K71</f>
        <v>136.29999999999998</v>
      </c>
      <c r="AB71" s="117">
        <f>-STOA!Q71</f>
        <v>0</v>
      </c>
      <c r="AC71">
        <f t="shared" si="3"/>
        <v>2.5915513032960389</v>
      </c>
      <c r="AD71">
        <f t="shared" si="4"/>
        <v>291.90291498034469</v>
      </c>
      <c r="AE71">
        <f>'IDT-1'!E71</f>
        <v>0</v>
      </c>
      <c r="AF71" s="26"/>
      <c r="AG71">
        <f t="shared" si="5"/>
        <v>291.90291498034469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2.0944662836407617</v>
      </c>
      <c r="F72">
        <f>GT_Spot!S72</f>
        <v>0</v>
      </c>
      <c r="G72">
        <f>PPCL_NG!S72</f>
        <v>18.79</v>
      </c>
      <c r="H72">
        <f>PPCL_Spot!S72</f>
        <v>53.937342988030139</v>
      </c>
      <c r="I72">
        <f>Bawana_NG!S72</f>
        <v>31.04</v>
      </c>
      <c r="J72">
        <f>Bawana_RLNG!S72</f>
        <v>0</v>
      </c>
      <c r="K72">
        <f>Bawana_Spot!S72</f>
        <v>10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1.76</v>
      </c>
      <c r="Z72" s="75">
        <f>IEX!Q72</f>
        <v>0</v>
      </c>
      <c r="AA72" s="117">
        <f>STOA!K72</f>
        <v>136.29999999999998</v>
      </c>
      <c r="AB72" s="117">
        <f>-STOA!Q72</f>
        <v>0</v>
      </c>
      <c r="AC72">
        <f t="shared" si="3"/>
        <v>2.2345119215907041</v>
      </c>
      <c r="AD72">
        <f t="shared" si="4"/>
        <v>251.6872973500802</v>
      </c>
      <c r="AE72">
        <f>'IDT-1'!E72</f>
        <v>0</v>
      </c>
      <c r="AF72" s="26"/>
      <c r="AG72">
        <f t="shared" si="5"/>
        <v>251.6872973500802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2.0944662836407617</v>
      </c>
      <c r="F73">
        <f>GT_Spot!S73</f>
        <v>0</v>
      </c>
      <c r="G73">
        <f>PPCL_NG!S73</f>
        <v>18.79</v>
      </c>
      <c r="H73">
        <f>PPCL_Spot!S73</f>
        <v>54</v>
      </c>
      <c r="I73">
        <f>Bawana_NG!S73</f>
        <v>31.04</v>
      </c>
      <c r="J73">
        <f>Bawana_RLNG!S73</f>
        <v>0</v>
      </c>
      <c r="K73">
        <f>Bawana_Spot!S73</f>
        <v>32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1.0900000000000001</v>
      </c>
      <c r="Z73" s="75">
        <f>IEX!Q73</f>
        <v>0</v>
      </c>
      <c r="AA73" s="117">
        <f>STOA!K73</f>
        <v>116.97</v>
      </c>
      <c r="AB73" s="117">
        <f>-STOA!Q73</f>
        <v>0</v>
      </c>
      <c r="AC73">
        <f t="shared" si="3"/>
        <v>2.2526633032960386</v>
      </c>
      <c r="AD73">
        <f t="shared" si="4"/>
        <v>253.73180298034472</v>
      </c>
      <c r="AE73">
        <f>'IDT-1'!E73</f>
        <v>0</v>
      </c>
      <c r="AF73" s="26"/>
      <c r="AG73">
        <f t="shared" si="5"/>
        <v>253.73180298034472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2.0944662836407617</v>
      </c>
      <c r="F74">
        <f>GT_Spot!S74</f>
        <v>0</v>
      </c>
      <c r="G74">
        <f>PPCL_NG!S74</f>
        <v>18.79</v>
      </c>
      <c r="H74">
        <f>PPCL_Spot!S74</f>
        <v>54</v>
      </c>
      <c r="I74">
        <f>Bawana_NG!S74</f>
        <v>31.04</v>
      </c>
      <c r="J74">
        <f>Bawana_RLNG!S74</f>
        <v>0</v>
      </c>
      <c r="K74">
        <f>Bawana_Spot!S74</f>
        <v>32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1.1100000000000001</v>
      </c>
      <c r="Z74" s="75">
        <f>IEX!Q74</f>
        <v>0</v>
      </c>
      <c r="AA74" s="117">
        <f>STOA!K74</f>
        <v>107.3</v>
      </c>
      <c r="AB74" s="117">
        <f>-STOA!Q74</f>
        <v>0</v>
      </c>
      <c r="AC74">
        <f t="shared" si="3"/>
        <v>2.1677433032960391</v>
      </c>
      <c r="AD74">
        <f t="shared" si="4"/>
        <v>244.16672298034473</v>
      </c>
      <c r="AE74">
        <f>'IDT-1'!E74</f>
        <v>0</v>
      </c>
      <c r="AF74" s="26"/>
      <c r="AG74">
        <f t="shared" si="5"/>
        <v>244.16672298034473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2.1133353492591476</v>
      </c>
      <c r="F75">
        <f>GT_Spot!S75</f>
        <v>0</v>
      </c>
      <c r="G75">
        <f>PPCL_NG!S75</f>
        <v>18.79</v>
      </c>
      <c r="H75">
        <f>PPCL_Spot!S75</f>
        <v>79.039999999999992</v>
      </c>
      <c r="I75">
        <f>Bawana_NG!S75</f>
        <v>31.04</v>
      </c>
      <c r="J75">
        <f>Bawana_RLNG!S75</f>
        <v>0</v>
      </c>
      <c r="K75">
        <f>Bawana_Spot!S75</f>
        <v>45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1.1299999999999999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1.5585973510734805</v>
      </c>
      <c r="AD75">
        <f t="shared" si="4"/>
        <v>175.55473799818566</v>
      </c>
      <c r="AE75">
        <f>'IDT-1'!E75</f>
        <v>0</v>
      </c>
      <c r="AF75" s="26"/>
      <c r="AG75">
        <f t="shared" si="5"/>
        <v>175.55473799818566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2.1133353492591476</v>
      </c>
      <c r="F76">
        <f>GT_Spot!S76</f>
        <v>0</v>
      </c>
      <c r="G76">
        <f>PPCL_NG!S76</f>
        <v>18.79</v>
      </c>
      <c r="H76">
        <f>PPCL_Spot!S76</f>
        <v>79.039999999999992</v>
      </c>
      <c r="I76">
        <f>Bawana_NG!S76</f>
        <v>31.04</v>
      </c>
      <c r="J76">
        <f>Bawana_RLNG!S76</f>
        <v>0</v>
      </c>
      <c r="K76">
        <f>Bawana_Spot!S76</f>
        <v>50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1.5926533510734804</v>
      </c>
      <c r="AD76">
        <f t="shared" si="4"/>
        <v>179.39068199818564</v>
      </c>
      <c r="AE76">
        <f>'IDT-1'!E76</f>
        <v>0</v>
      </c>
      <c r="AF76" s="26"/>
      <c r="AG76">
        <f t="shared" si="5"/>
        <v>179.39068199818564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2.1133353492591476</v>
      </c>
      <c r="F77">
        <f>GT_Spot!S77</f>
        <v>0</v>
      </c>
      <c r="G77">
        <f>PPCL_NG!S77</f>
        <v>18.79</v>
      </c>
      <c r="H77">
        <f>PPCL_Spot!S77</f>
        <v>79.039999999999992</v>
      </c>
      <c r="I77">
        <f>Bawana_NG!S77</f>
        <v>31.04</v>
      </c>
      <c r="J77">
        <f>Bawana_RLNG!S77</f>
        <v>0</v>
      </c>
      <c r="K77">
        <f>Bawana_Spot!S77</f>
        <v>50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1.5926533510734804</v>
      </c>
      <c r="AD77">
        <f t="shared" si="4"/>
        <v>179.39068199818564</v>
      </c>
      <c r="AE77">
        <f>'IDT-1'!E77</f>
        <v>0</v>
      </c>
      <c r="AF77" s="26"/>
      <c r="AG77">
        <f t="shared" si="5"/>
        <v>179.39068199818564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2.1133353492591476</v>
      </c>
      <c r="F78">
        <f>GT_Spot!S78</f>
        <v>0</v>
      </c>
      <c r="G78">
        <f>PPCL_NG!S78</f>
        <v>18.79</v>
      </c>
      <c r="H78">
        <f>PPCL_Spot!S78</f>
        <v>79.039999999999992</v>
      </c>
      <c r="I78">
        <f>Bawana_NG!S78</f>
        <v>31.04</v>
      </c>
      <c r="J78">
        <f>Bawana_RLNG!S78</f>
        <v>0</v>
      </c>
      <c r="K78">
        <f>Bawana_Spot!S78</f>
        <v>50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1.5926533510734804</v>
      </c>
      <c r="AD78">
        <f t="shared" si="4"/>
        <v>179.39068199818564</v>
      </c>
      <c r="AE78">
        <f>'IDT-1'!E78</f>
        <v>0</v>
      </c>
      <c r="AF78" s="26"/>
      <c r="AG78">
        <f t="shared" si="5"/>
        <v>179.39068199818564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2.1133353492591476</v>
      </c>
      <c r="F79">
        <f>GT_Spot!S79</f>
        <v>0</v>
      </c>
      <c r="G79">
        <f>PPCL_NG!S79</f>
        <v>18.79</v>
      </c>
      <c r="H79">
        <f>PPCL_Spot!S79</f>
        <v>79.039999999999992</v>
      </c>
      <c r="I79">
        <f>Bawana_NG!S79</f>
        <v>31.04</v>
      </c>
      <c r="J79">
        <f>Bawana_RLNG!S79</f>
        <v>0</v>
      </c>
      <c r="K79">
        <f>Bawana_Spot!S79</f>
        <v>60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1.6806533510734805</v>
      </c>
      <c r="AD79">
        <f t="shared" si="4"/>
        <v>189.30268199818565</v>
      </c>
      <c r="AE79">
        <f>'IDT-1'!E79</f>
        <v>0</v>
      </c>
      <c r="AF79" s="26"/>
      <c r="AG79">
        <f t="shared" si="5"/>
        <v>189.30268199818565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2.1133353492591476</v>
      </c>
      <c r="F80">
        <f>GT_Spot!S80</f>
        <v>0</v>
      </c>
      <c r="G80">
        <f>PPCL_NG!S80</f>
        <v>18.79</v>
      </c>
      <c r="H80">
        <f>PPCL_Spot!S80</f>
        <v>79.039999999999992</v>
      </c>
      <c r="I80">
        <f>Bawana_NG!S80</f>
        <v>31.04</v>
      </c>
      <c r="J80">
        <f>Bawana_RLNG!S80</f>
        <v>0</v>
      </c>
      <c r="K80">
        <f>Bawana_Spot!S80</f>
        <v>60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1.6806533510734805</v>
      </c>
      <c r="AD80">
        <f t="shared" si="4"/>
        <v>189.30268199818565</v>
      </c>
      <c r="AE80">
        <f>'IDT-1'!E80</f>
        <v>0</v>
      </c>
      <c r="AF80" s="26"/>
      <c r="AG80">
        <f t="shared" si="5"/>
        <v>189.30268199818565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2.1133353492591476</v>
      </c>
      <c r="F81">
        <f>GT_Spot!S81</f>
        <v>0</v>
      </c>
      <c r="G81">
        <f>PPCL_NG!S81</f>
        <v>18.79</v>
      </c>
      <c r="H81">
        <f>PPCL_Spot!S81</f>
        <v>79.039999999999992</v>
      </c>
      <c r="I81">
        <f>Bawana_NG!S81</f>
        <v>31.04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1.7873973510734804</v>
      </c>
      <c r="AD81">
        <f t="shared" si="4"/>
        <v>201.32593799818565</v>
      </c>
      <c r="AE81">
        <f>'IDT-1'!E81</f>
        <v>0</v>
      </c>
      <c r="AF81" s="26"/>
      <c r="AG81">
        <f t="shared" si="5"/>
        <v>201.32593799818565</v>
      </c>
      <c r="AI81" s="75">
        <f>PXIL!K81</f>
        <v>0</v>
      </c>
      <c r="AJ81" s="75">
        <f>PXIL!Q81</f>
        <v>0</v>
      </c>
      <c r="AK81" s="75">
        <f>RTM_IEX!K81</f>
        <v>12.13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2.1133353492591476</v>
      </c>
      <c r="F82">
        <f>GT_Spot!S82</f>
        <v>0</v>
      </c>
      <c r="G82">
        <f>PPCL_NG!S82</f>
        <v>18.79</v>
      </c>
      <c r="H82">
        <f>PPCL_Spot!S82</f>
        <v>79.039999999999992</v>
      </c>
      <c r="I82">
        <f>Bawana_NG!S82</f>
        <v>31.04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1.7793013510734805</v>
      </c>
      <c r="AD82">
        <f t="shared" si="4"/>
        <v>200.41403399818566</v>
      </c>
      <c r="AE82">
        <f>'IDT-1'!E82</f>
        <v>0</v>
      </c>
      <c r="AF82" s="26"/>
      <c r="AG82">
        <f t="shared" si="5"/>
        <v>200.41403399818566</v>
      </c>
      <c r="AI82" s="75">
        <f>PXIL!K82</f>
        <v>0</v>
      </c>
      <c r="AJ82" s="75">
        <f>PXIL!Q82</f>
        <v>0</v>
      </c>
      <c r="AK82" s="75">
        <f>RTM_IEX!K82</f>
        <v>11.21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2.1133353492591476</v>
      </c>
      <c r="F83">
        <f>GT_Spot!S83</f>
        <v>0</v>
      </c>
      <c r="G83">
        <f>PPCL_NG!S83</f>
        <v>18.79</v>
      </c>
      <c r="H83">
        <f>PPCL_Spot!S83</f>
        <v>60</v>
      </c>
      <c r="I83">
        <f>Bawana_NG!S83</f>
        <v>31.04</v>
      </c>
      <c r="J83">
        <f>Bawana_RLNG!S83</f>
        <v>0</v>
      </c>
      <c r="K83">
        <f>Bawana_Spot!S83</f>
        <v>60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29</v>
      </c>
      <c r="AB83" s="117">
        <f>-STOA!Q83</f>
        <v>0</v>
      </c>
      <c r="AC83">
        <f t="shared" si="3"/>
        <v>1.8443333510734807</v>
      </c>
      <c r="AD83">
        <f t="shared" si="4"/>
        <v>207.73900199818564</v>
      </c>
      <c r="AE83">
        <f>'IDT-1'!E83</f>
        <v>0</v>
      </c>
      <c r="AF83" s="26"/>
      <c r="AG83">
        <f t="shared" si="5"/>
        <v>207.73900199818564</v>
      </c>
      <c r="AI83" s="75">
        <f>PXIL!K83</f>
        <v>0</v>
      </c>
      <c r="AJ83" s="75">
        <f>PXIL!Q83</f>
        <v>0</v>
      </c>
      <c r="AK83" s="75">
        <f>RTM_IEX!K83</f>
        <v>8.64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54</v>
      </c>
      <c r="I84">
        <f>Bawana_NG!S84</f>
        <v>31.04</v>
      </c>
      <c r="J84">
        <f>Bawana_RLNG!S84</f>
        <v>0</v>
      </c>
      <c r="K84">
        <f>Bawana_Spot!S84</f>
        <v>44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48.34</v>
      </c>
      <c r="AB84" s="117">
        <f>-STOA!Q84</f>
        <v>0</v>
      </c>
      <c r="AC84">
        <f t="shared" si="3"/>
        <v>1.8193327408277078</v>
      </c>
      <c r="AD84">
        <f t="shared" si="4"/>
        <v>204.92302417141178</v>
      </c>
      <c r="AE84">
        <f>'IDT-1'!E84</f>
        <v>0</v>
      </c>
      <c r="AF84" s="26"/>
      <c r="AG84">
        <f t="shared" si="5"/>
        <v>204.92302417141178</v>
      </c>
      <c r="AI84" s="75">
        <f>PXIL!K84</f>
        <v>0</v>
      </c>
      <c r="AJ84" s="75">
        <f>PXIL!Q84</f>
        <v>0</v>
      </c>
      <c r="AK84" s="75">
        <f>RTM_IEX!K84</f>
        <v>8.4600000000000009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54</v>
      </c>
      <c r="I85">
        <f>Bawana_NG!S85</f>
        <v>31.04</v>
      </c>
      <c r="J85">
        <f>Bawana_RLNG!S85</f>
        <v>0</v>
      </c>
      <c r="K85">
        <f>Bawana_Spot!S85</f>
        <v>60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48.34</v>
      </c>
      <c r="AB85" s="117">
        <f>-STOA!Q85</f>
        <v>0</v>
      </c>
      <c r="AC85">
        <f t="shared" si="3"/>
        <v>1.8856847408277078</v>
      </c>
      <c r="AD85">
        <f t="shared" si="4"/>
        <v>212.39667217141178</v>
      </c>
      <c r="AE85">
        <f>'IDT-1'!E85</f>
        <v>0</v>
      </c>
      <c r="AF85" s="26"/>
      <c r="AG85">
        <f t="shared" si="5"/>
        <v>212.39667217141178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54</v>
      </c>
      <c r="I86">
        <f>Bawana_NG!S86</f>
        <v>31.04</v>
      </c>
      <c r="J86">
        <f>Bawana_RLNG!S86</f>
        <v>0</v>
      </c>
      <c r="K86">
        <f>Bawana_Spot!S86</f>
        <v>60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48.34</v>
      </c>
      <c r="AB86" s="117">
        <f>-STOA!Q86</f>
        <v>0</v>
      </c>
      <c r="AC86">
        <f t="shared" si="3"/>
        <v>1.8856847408277078</v>
      </c>
      <c r="AD86">
        <f t="shared" si="4"/>
        <v>212.39667217141178</v>
      </c>
      <c r="AE86">
        <f>'IDT-1'!E86</f>
        <v>0</v>
      </c>
      <c r="AF86" s="26"/>
      <c r="AG86">
        <f t="shared" si="5"/>
        <v>212.39667217141178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54</v>
      </c>
      <c r="I87">
        <f>Bawana_NG!S87</f>
        <v>31.04</v>
      </c>
      <c r="J87">
        <f>Bawana_RLNG!S87</f>
        <v>0</v>
      </c>
      <c r="K87">
        <f>Bawana_Spot!S87</f>
        <v>29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14.5</v>
      </c>
      <c r="AB87" s="117">
        <f>-STOA!Q87</f>
        <v>0</v>
      </c>
      <c r="AC87">
        <f t="shared" si="3"/>
        <v>1.3150927408277076</v>
      </c>
      <c r="AD87">
        <f t="shared" si="4"/>
        <v>148.12726417141178</v>
      </c>
      <c r="AE87">
        <f>'IDT-1'!E87</f>
        <v>0</v>
      </c>
      <c r="AF87" s="26"/>
      <c r="AG87">
        <f t="shared" si="5"/>
        <v>148.12726417141178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54</v>
      </c>
      <c r="I88">
        <f>Bawana_NG!S88</f>
        <v>31.04</v>
      </c>
      <c r="J88">
        <f>Bawana_RLNG!S88</f>
        <v>0</v>
      </c>
      <c r="K88">
        <f>Bawana_Spot!S88</f>
        <v>50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48.34</v>
      </c>
      <c r="AB88" s="117">
        <f>-STOA!Q88</f>
        <v>0</v>
      </c>
      <c r="AC88">
        <f t="shared" si="3"/>
        <v>1.7976847408277077</v>
      </c>
      <c r="AD88">
        <f t="shared" si="4"/>
        <v>202.48467217141177</v>
      </c>
      <c r="AE88">
        <f>'IDT-1'!E88</f>
        <v>0</v>
      </c>
      <c r="AF88" s="26"/>
      <c r="AG88">
        <f t="shared" si="5"/>
        <v>202.48467217141177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2.1123569122395072</v>
      </c>
      <c r="F89">
        <f>GT_Spot!S89</f>
        <v>0</v>
      </c>
      <c r="G89">
        <f>PPCL_NG!S89</f>
        <v>18.79</v>
      </c>
      <c r="H89">
        <f>PPCL_Spot!S89</f>
        <v>54</v>
      </c>
      <c r="I89">
        <f>Bawana_NG!S89</f>
        <v>31.04</v>
      </c>
      <c r="J89">
        <f>Bawana_RLNG!S89</f>
        <v>0</v>
      </c>
      <c r="K89">
        <f>Bawana_Spot!S89</f>
        <v>50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48.34</v>
      </c>
      <c r="AB89" s="117">
        <f>-STOA!Q89</f>
        <v>0</v>
      </c>
      <c r="AC89">
        <f t="shared" si="3"/>
        <v>1.7976847408277077</v>
      </c>
      <c r="AD89">
        <f t="shared" si="4"/>
        <v>202.48467217141177</v>
      </c>
      <c r="AE89">
        <f>'IDT-1'!E89</f>
        <v>0</v>
      </c>
      <c r="AF89" s="26"/>
      <c r="AG89">
        <f t="shared" si="5"/>
        <v>202.48467217141177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2.1123569122395072</v>
      </c>
      <c r="F90">
        <f>GT_Spot!S90</f>
        <v>0</v>
      </c>
      <c r="G90">
        <f>PPCL_NG!S90</f>
        <v>18.79</v>
      </c>
      <c r="H90">
        <f>PPCL_Spot!S90</f>
        <v>54</v>
      </c>
      <c r="I90">
        <f>Bawana_NG!S90</f>
        <v>31.04</v>
      </c>
      <c r="J90">
        <f>Bawana_RLNG!S90</f>
        <v>0</v>
      </c>
      <c r="K90">
        <f>Bawana_Spot!S90</f>
        <v>50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48.34</v>
      </c>
      <c r="AB90" s="117">
        <f>-STOA!Q90</f>
        <v>0</v>
      </c>
      <c r="AC90">
        <f t="shared" si="3"/>
        <v>1.7976847408277077</v>
      </c>
      <c r="AD90">
        <f t="shared" si="4"/>
        <v>202.48467217141177</v>
      </c>
      <c r="AE90">
        <f>'IDT-1'!E90</f>
        <v>0</v>
      </c>
      <c r="AF90" s="26"/>
      <c r="AG90">
        <f t="shared" si="5"/>
        <v>202.48467217141177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54</v>
      </c>
      <c r="I91">
        <f>Bawana_NG!S91</f>
        <v>31.04</v>
      </c>
      <c r="J91">
        <f>Bawana_RLNG!S91</f>
        <v>0</v>
      </c>
      <c r="K91">
        <f>Bawana_Spot!S91</f>
        <v>29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9.67</v>
      </c>
      <c r="AB91" s="117">
        <f>-STOA!Q91</f>
        <v>0</v>
      </c>
      <c r="AC91">
        <f t="shared" si="3"/>
        <v>1.2725887408277075</v>
      </c>
      <c r="AD91">
        <f t="shared" si="4"/>
        <v>143.33976817141178</v>
      </c>
      <c r="AE91">
        <f>'IDT-1'!E91</f>
        <v>0</v>
      </c>
      <c r="AF91" s="26"/>
      <c r="AG91">
        <f t="shared" si="5"/>
        <v>143.33976817141178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54</v>
      </c>
      <c r="I92">
        <f>Bawana_NG!S92</f>
        <v>31.04</v>
      </c>
      <c r="J92">
        <f>Bawana_RLNG!S92</f>
        <v>0</v>
      </c>
      <c r="K92">
        <f>Bawana_Spot!S92</f>
        <v>50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48.34</v>
      </c>
      <c r="AB92" s="117">
        <f>-STOA!Q92</f>
        <v>0</v>
      </c>
      <c r="AC92">
        <f t="shared" si="3"/>
        <v>1.7976847408277077</v>
      </c>
      <c r="AD92">
        <f t="shared" si="4"/>
        <v>202.48467217141177</v>
      </c>
      <c r="AE92">
        <f>'IDT-1'!E92</f>
        <v>0</v>
      </c>
      <c r="AF92" s="26"/>
      <c r="AG92">
        <f t="shared" si="5"/>
        <v>202.48467217141177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54</v>
      </c>
      <c r="I93">
        <f>Bawana_NG!S93</f>
        <v>31.04</v>
      </c>
      <c r="J93">
        <f>Bawana_RLNG!S93</f>
        <v>0</v>
      </c>
      <c r="K93">
        <f>Bawana_Spot!S93</f>
        <v>50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48.34</v>
      </c>
      <c r="AB93" s="117">
        <f>-STOA!Q93</f>
        <v>0</v>
      </c>
      <c r="AC93">
        <f t="shared" si="3"/>
        <v>1.7976847408277077</v>
      </c>
      <c r="AD93">
        <f t="shared" si="4"/>
        <v>202.48467217141177</v>
      </c>
      <c r="AE93">
        <f>'IDT-1'!E93</f>
        <v>0</v>
      </c>
      <c r="AF93" s="26"/>
      <c r="AG93">
        <f t="shared" si="5"/>
        <v>202.48467217141177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54</v>
      </c>
      <c r="I94">
        <f>Bawana_NG!S94</f>
        <v>31.04</v>
      </c>
      <c r="J94">
        <f>Bawana_RLNG!S94</f>
        <v>0</v>
      </c>
      <c r="K94">
        <f>Bawana_Spot!S94</f>
        <v>50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48.34</v>
      </c>
      <c r="AB94" s="117">
        <f>-STOA!Q94</f>
        <v>0</v>
      </c>
      <c r="AC94">
        <f t="shared" si="3"/>
        <v>1.7976847408277077</v>
      </c>
      <c r="AD94">
        <f t="shared" si="4"/>
        <v>202.48467217141177</v>
      </c>
      <c r="AE94">
        <f>'IDT-1'!E94</f>
        <v>0</v>
      </c>
      <c r="AF94" s="26"/>
      <c r="AG94">
        <f t="shared" si="5"/>
        <v>202.48467217141177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54</v>
      </c>
      <c r="I95">
        <f>Bawana_NG!S95</f>
        <v>31.04</v>
      </c>
      <c r="J95">
        <f>Bawana_RLNG!S95</f>
        <v>0</v>
      </c>
      <c r="K95">
        <f>Bawana_Spot!S95</f>
        <v>50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1.4147967408277078</v>
      </c>
      <c r="AD95">
        <f t="shared" si="4"/>
        <v>159.35756017141179</v>
      </c>
      <c r="AE95">
        <f>'IDT-1'!E95</f>
        <v>0</v>
      </c>
      <c r="AF95" s="26"/>
      <c r="AG95">
        <f t="shared" si="5"/>
        <v>159.35756017141179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2.1123569122395072</v>
      </c>
      <c r="F96">
        <f>GT_Spot!S96</f>
        <v>0</v>
      </c>
      <c r="G96">
        <f>PPCL_NG!S96</f>
        <v>18.79</v>
      </c>
      <c r="H96">
        <f>PPCL_Spot!S96</f>
        <v>54</v>
      </c>
      <c r="I96">
        <f>Bawana_NG!S96</f>
        <v>31.04</v>
      </c>
      <c r="J96">
        <f>Bawana_RLNG!S96</f>
        <v>0</v>
      </c>
      <c r="K96">
        <f>Bawana_Spot!S96</f>
        <v>17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48.34</v>
      </c>
      <c r="AB96" s="117">
        <f>-STOA!Q96</f>
        <v>0</v>
      </c>
      <c r="AC96">
        <f t="shared" si="3"/>
        <v>1.5072847408277077</v>
      </c>
      <c r="AD96">
        <f t="shared" si="4"/>
        <v>169.77507217141178</v>
      </c>
      <c r="AE96">
        <f>'IDT-1'!E96</f>
        <v>0</v>
      </c>
      <c r="AF96" s="26"/>
      <c r="AG96">
        <f t="shared" si="5"/>
        <v>169.77507217141178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2.1123569122395072</v>
      </c>
      <c r="F97">
        <f>GT_Spot!S97</f>
        <v>0</v>
      </c>
      <c r="G97">
        <f>PPCL_NG!S97</f>
        <v>18.79</v>
      </c>
      <c r="H97">
        <f>PPCL_Spot!S97</f>
        <v>54</v>
      </c>
      <c r="I97">
        <f>Bawana_NG!S97</f>
        <v>31.04</v>
      </c>
      <c r="J97">
        <f>Bawana_RLNG!S97</f>
        <v>0</v>
      </c>
      <c r="K97">
        <f>Bawana_Spot!S97</f>
        <v>40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48.34</v>
      </c>
      <c r="AB97" s="117">
        <f>-STOA!Q97</f>
        <v>0</v>
      </c>
      <c r="AC97">
        <f t="shared" si="3"/>
        <v>1.7096847408277076</v>
      </c>
      <c r="AD97">
        <f t="shared" si="4"/>
        <v>192.5726721714118</v>
      </c>
      <c r="AE97">
        <f>'IDT-1'!E97</f>
        <v>0</v>
      </c>
      <c r="AF97" s="26"/>
      <c r="AG97">
        <f t="shared" si="5"/>
        <v>192.5726721714118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2.1123569122395072</v>
      </c>
      <c r="F98">
        <f>GT_Spot!S98</f>
        <v>0</v>
      </c>
      <c r="G98">
        <f>PPCL_NG!S98</f>
        <v>18.79</v>
      </c>
      <c r="H98">
        <f>PPCL_Spot!S98</f>
        <v>54</v>
      </c>
      <c r="I98">
        <f>Bawana_NG!S98</f>
        <v>31.04</v>
      </c>
      <c r="J98">
        <f>Bawana_RLNG!S98</f>
        <v>0</v>
      </c>
      <c r="K98">
        <f>Bawana_Spot!S98</f>
        <v>40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48.34</v>
      </c>
      <c r="AB98" s="117">
        <f>-STOA!Q98</f>
        <v>0</v>
      </c>
      <c r="AC98">
        <f t="shared" si="3"/>
        <v>1.7096847408277076</v>
      </c>
      <c r="AD98">
        <f t="shared" si="4"/>
        <v>192.5726721714118</v>
      </c>
      <c r="AE98">
        <f>'IDT-1'!E98</f>
        <v>0</v>
      </c>
      <c r="AF98" s="26"/>
      <c r="AG98">
        <f t="shared" si="5"/>
        <v>192.5726721714118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5.0409759444631427E-2</v>
      </c>
      <c r="F99">
        <f t="shared" si="6"/>
        <v>0</v>
      </c>
      <c r="G99">
        <f t="shared" si="6"/>
        <v>0.45095999999999947</v>
      </c>
      <c r="H99">
        <f t="shared" si="6"/>
        <v>1.3322527008374567</v>
      </c>
      <c r="I99">
        <f t="shared" si="6"/>
        <v>0.7449599999999994</v>
      </c>
      <c r="J99">
        <f t="shared" si="6"/>
        <v>0</v>
      </c>
      <c r="K99">
        <f t="shared" si="6"/>
        <v>0.80563747795812424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0.13904</v>
      </c>
      <c r="Z99" s="75">
        <f t="shared" si="6"/>
        <v>0</v>
      </c>
      <c r="AA99" s="117">
        <f t="shared" si="6"/>
        <v>1.401345000000001</v>
      </c>
      <c r="AB99" s="117">
        <f t="shared" si="6"/>
        <v>0</v>
      </c>
      <c r="AC99">
        <f t="shared" si="6"/>
        <v>4.3902690810831896E-2</v>
      </c>
      <c r="AD99">
        <f t="shared" si="6"/>
        <v>4.8370622474293841</v>
      </c>
      <c r="AE99">
        <f t="shared" si="6"/>
        <v>0</v>
      </c>
      <c r="AG99">
        <f t="shared" si="6"/>
        <v>4.8370622474293841</v>
      </c>
      <c r="AI99">
        <f t="shared" si="6"/>
        <v>0</v>
      </c>
      <c r="AJ99">
        <f t="shared" si="6"/>
        <v>0</v>
      </c>
      <c r="AK99">
        <f t="shared" si="6"/>
        <v>1.0110000000000001E-2</v>
      </c>
      <c r="AL99">
        <f t="shared" si="6"/>
        <v>-5.3749999999999999E-2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44683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196</v>
      </c>
      <c r="K1" s="212" t="s">
        <v>300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12.300605941179368</v>
      </c>
      <c r="I3">
        <f>Bawana_NG!R3</f>
        <v>5.82</v>
      </c>
      <c r="J3">
        <f>Bawana_RLNG!R3</f>
        <v>0</v>
      </c>
      <c r="K3">
        <f>Bawana_Spot!R3</f>
        <v>9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0.27174933228237846</v>
      </c>
      <c r="AD3">
        <f>SUM(B3:AB3,AI3:AR3)-AC3</f>
        <v>30.608856608896989</v>
      </c>
      <c r="AE3">
        <f>'IDT-1'!D3</f>
        <v>0</v>
      </c>
      <c r="AF3" s="26"/>
      <c r="AG3">
        <f>SUM(AD3:AF3)</f>
        <v>30.608856608896989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12.300605941179368</v>
      </c>
      <c r="I4">
        <f>Bawana_NG!R4</f>
        <v>5.82</v>
      </c>
      <c r="J4">
        <f>Bawana_RLNG!R4</f>
        <v>0</v>
      </c>
      <c r="K4">
        <f>Bawana_Spot!R4</f>
        <v>10.5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0.28494933228237845</v>
      </c>
      <c r="AD4">
        <f t="shared" ref="AD4:AD67" si="1">SUM(B4:AB4,AI4:AR4)-AC4</f>
        <v>32.095656608896988</v>
      </c>
      <c r="AE4">
        <f>'IDT-1'!D4</f>
        <v>0</v>
      </c>
      <c r="AF4" s="26"/>
      <c r="AG4">
        <f t="shared" ref="AG4:AG67" si="2">SUM(AD4:AF4)</f>
        <v>32.095656608896988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12.300605941179368</v>
      </c>
      <c r="I5">
        <f>Bawana_NG!R5</f>
        <v>5.82</v>
      </c>
      <c r="J5">
        <f>Bawana_RLNG!R5</f>
        <v>0</v>
      </c>
      <c r="K5">
        <f>Bawana_Spot!R5</f>
        <v>9.5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0.27614933228237848</v>
      </c>
      <c r="AD5">
        <f t="shared" si="1"/>
        <v>31.104456608896989</v>
      </c>
      <c r="AE5">
        <f>'IDT-1'!D5</f>
        <v>0</v>
      </c>
      <c r="AF5" s="26"/>
      <c r="AG5">
        <f t="shared" si="2"/>
        <v>31.104456608896989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12.300605941179368</v>
      </c>
      <c r="I6">
        <f>Bawana_NG!R6</f>
        <v>5.82</v>
      </c>
      <c r="J6">
        <f>Bawana_RLNG!R6</f>
        <v>0</v>
      </c>
      <c r="K6">
        <f>Bawana_Spot!R6</f>
        <v>9.5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0.27614933228237848</v>
      </c>
      <c r="AD6">
        <f t="shared" si="1"/>
        <v>31.104456608896989</v>
      </c>
      <c r="AE6">
        <f>'IDT-1'!D6</f>
        <v>0</v>
      </c>
      <c r="AF6" s="26"/>
      <c r="AG6">
        <f t="shared" si="2"/>
        <v>31.104456608896989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12.3</v>
      </c>
      <c r="I7">
        <f>Bawana_NG!R7</f>
        <v>5.82</v>
      </c>
      <c r="J7">
        <f>Bawana_RLNG!R7</f>
        <v>0</v>
      </c>
      <c r="K7">
        <f>Bawana_Spot!R7</f>
        <v>13.5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0.31134400000000007</v>
      </c>
      <c r="AD7">
        <f t="shared" si="1"/>
        <v>35.068656000000004</v>
      </c>
      <c r="AE7">
        <f>'IDT-1'!D7</f>
        <v>0</v>
      </c>
      <c r="AF7" s="26"/>
      <c r="AG7">
        <f t="shared" si="2"/>
        <v>35.068656000000004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12.3</v>
      </c>
      <c r="I8">
        <f>Bawana_NG!R8</f>
        <v>5.82</v>
      </c>
      <c r="J8">
        <f>Bawana_RLNG!R8</f>
        <v>0</v>
      </c>
      <c r="K8">
        <f>Bawana_Spot!R8</f>
        <v>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0.23654400000000003</v>
      </c>
      <c r="AD8">
        <f t="shared" si="1"/>
        <v>26.643456000000004</v>
      </c>
      <c r="AE8">
        <f>'IDT-1'!D8</f>
        <v>0</v>
      </c>
      <c r="AF8" s="26"/>
      <c r="AG8">
        <f t="shared" si="2"/>
        <v>26.643456000000004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12.3</v>
      </c>
      <c r="I9">
        <f>Bawana_NG!R9</f>
        <v>5.82</v>
      </c>
      <c r="J9">
        <f>Bawana_RLNG!R9</f>
        <v>0</v>
      </c>
      <c r="K9">
        <f>Bawana_Spot!R9</f>
        <v>8.5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0.26734400000000003</v>
      </c>
      <c r="AD9">
        <f t="shared" si="1"/>
        <v>30.112656000000001</v>
      </c>
      <c r="AE9">
        <f>'IDT-1'!D9</f>
        <v>0</v>
      </c>
      <c r="AF9" s="26"/>
      <c r="AG9">
        <f t="shared" si="2"/>
        <v>30.112656000000001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12.3</v>
      </c>
      <c r="I10">
        <f>Bawana_NG!R10</f>
        <v>5.82</v>
      </c>
      <c r="J10">
        <f>Bawana_RLNG!R10</f>
        <v>0</v>
      </c>
      <c r="K10">
        <f>Bawana_Spot!R10</f>
        <v>8.5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0.26734400000000003</v>
      </c>
      <c r="AD10">
        <f t="shared" si="1"/>
        <v>30.112656000000001</v>
      </c>
      <c r="AE10">
        <f>'IDT-1'!D10</f>
        <v>0</v>
      </c>
      <c r="AF10" s="26"/>
      <c r="AG10">
        <f t="shared" si="2"/>
        <v>30.112656000000001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12.3</v>
      </c>
      <c r="I11">
        <f>Bawana_NG!R11</f>
        <v>5.82</v>
      </c>
      <c r="J11">
        <f>Bawana_RLNG!R11</f>
        <v>0</v>
      </c>
      <c r="K11">
        <f>Bawana_Spot!R11</f>
        <v>8.5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0.26734400000000003</v>
      </c>
      <c r="AD11">
        <f t="shared" si="1"/>
        <v>30.112656000000001</v>
      </c>
      <c r="AE11">
        <f>'IDT-1'!D11</f>
        <v>0</v>
      </c>
      <c r="AF11" s="26"/>
      <c r="AG11">
        <f t="shared" si="2"/>
        <v>30.112656000000001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12.300605941179368</v>
      </c>
      <c r="I12">
        <f>Bawana_NG!R12</f>
        <v>5.82</v>
      </c>
      <c r="J12">
        <f>Bawana_RLNG!R12</f>
        <v>0</v>
      </c>
      <c r="K12">
        <f>Bawana_Spot!R12</f>
        <v>7.5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0.25854933228237847</v>
      </c>
      <c r="AD12">
        <f t="shared" si="1"/>
        <v>29.12205660889699</v>
      </c>
      <c r="AE12">
        <f>'IDT-1'!D12</f>
        <v>0</v>
      </c>
      <c r="AF12" s="26"/>
      <c r="AG12">
        <f t="shared" si="2"/>
        <v>29.12205660889699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12.300605941179368</v>
      </c>
      <c r="I13">
        <f>Bawana_NG!R13</f>
        <v>5.82</v>
      </c>
      <c r="J13">
        <f>Bawana_RLNG!R13</f>
        <v>0</v>
      </c>
      <c r="K13">
        <f>Bawana_Spot!R13</f>
        <v>11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0.28934933228237847</v>
      </c>
      <c r="AD13">
        <f t="shared" si="1"/>
        <v>32.591256608896991</v>
      </c>
      <c r="AE13">
        <f>'IDT-1'!D13</f>
        <v>0</v>
      </c>
      <c r="AF13" s="26"/>
      <c r="AG13">
        <f t="shared" si="2"/>
        <v>32.591256608896991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12.300605941179368</v>
      </c>
      <c r="I14">
        <f>Bawana_NG!R14</f>
        <v>5.82</v>
      </c>
      <c r="J14">
        <f>Bawana_RLNG!R14</f>
        <v>0</v>
      </c>
      <c r="K14">
        <f>Bawana_Spot!R14</f>
        <v>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0.21894933228237845</v>
      </c>
      <c r="AD14">
        <f t="shared" si="1"/>
        <v>24.66165660889699</v>
      </c>
      <c r="AE14">
        <f>'IDT-1'!D14</f>
        <v>0</v>
      </c>
      <c r="AF14" s="26"/>
      <c r="AG14">
        <f t="shared" si="2"/>
        <v>24.66165660889699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12.3</v>
      </c>
      <c r="I15">
        <f>Bawana_NG!R15</f>
        <v>5.82</v>
      </c>
      <c r="J15">
        <f>Bawana_RLNG!R15</f>
        <v>0</v>
      </c>
      <c r="K15">
        <f>Bawana_Spot!R15</f>
        <v>7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0.25414400000000004</v>
      </c>
      <c r="AD15">
        <f t="shared" si="1"/>
        <v>28.625856000000002</v>
      </c>
      <c r="AE15">
        <f>'IDT-1'!D15</f>
        <v>0</v>
      </c>
      <c r="AF15" s="26"/>
      <c r="AG15">
        <f t="shared" si="2"/>
        <v>28.625856000000002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12.3</v>
      </c>
      <c r="I16">
        <f>Bawana_NG!R16</f>
        <v>5.82</v>
      </c>
      <c r="J16">
        <f>Bawana_RLNG!R16</f>
        <v>0</v>
      </c>
      <c r="K16">
        <f>Bawana_Spot!R16</f>
        <v>6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0.24534400000000003</v>
      </c>
      <c r="AD16">
        <f t="shared" si="1"/>
        <v>27.634656000000003</v>
      </c>
      <c r="AE16">
        <f>'IDT-1'!D16</f>
        <v>0</v>
      </c>
      <c r="AF16" s="26"/>
      <c r="AG16">
        <f t="shared" si="2"/>
        <v>27.634656000000003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12.3</v>
      </c>
      <c r="I17">
        <f>Bawana_NG!R17</f>
        <v>5.82</v>
      </c>
      <c r="J17">
        <f>Bawana_RLNG!R17</f>
        <v>0</v>
      </c>
      <c r="K17">
        <f>Bawana_Spot!R17</f>
        <v>6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0.24534400000000003</v>
      </c>
      <c r="AD17">
        <f t="shared" si="1"/>
        <v>27.634656000000003</v>
      </c>
      <c r="AE17">
        <f>'IDT-1'!D17</f>
        <v>0</v>
      </c>
      <c r="AF17" s="26"/>
      <c r="AG17">
        <f t="shared" si="2"/>
        <v>27.634656000000003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12.3</v>
      </c>
      <c r="I18">
        <f>Bawana_NG!R18</f>
        <v>5.82</v>
      </c>
      <c r="J18">
        <f>Bawana_RLNG!R18</f>
        <v>0</v>
      </c>
      <c r="K18">
        <f>Bawana_Spot!R18</f>
        <v>6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0.24534400000000003</v>
      </c>
      <c r="AD18">
        <f t="shared" si="1"/>
        <v>27.634656000000003</v>
      </c>
      <c r="AE18">
        <f>'IDT-1'!D18</f>
        <v>0</v>
      </c>
      <c r="AF18" s="26"/>
      <c r="AG18">
        <f t="shared" si="2"/>
        <v>27.634656000000003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12.3</v>
      </c>
      <c r="I19">
        <f>Bawana_NG!R19</f>
        <v>5.82</v>
      </c>
      <c r="J19">
        <f>Bawana_RLNG!R19</f>
        <v>0</v>
      </c>
      <c r="K19">
        <f>Bawana_Spot!R19</f>
        <v>10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0.28054400000000002</v>
      </c>
      <c r="AD19">
        <f t="shared" si="1"/>
        <v>31.599456000000004</v>
      </c>
      <c r="AE19">
        <f>'IDT-1'!D19</f>
        <v>0</v>
      </c>
      <c r="AF19" s="26"/>
      <c r="AG19">
        <f t="shared" si="2"/>
        <v>31.599456000000004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12.3</v>
      </c>
      <c r="I20">
        <f>Bawana_NG!R20</f>
        <v>5.82</v>
      </c>
      <c r="J20">
        <f>Bawana_RLNG!R20</f>
        <v>0</v>
      </c>
      <c r="K20">
        <f>Bawana_Spot!R20</f>
        <v>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0.21894400000000003</v>
      </c>
      <c r="AD20">
        <f t="shared" si="1"/>
        <v>24.661056000000002</v>
      </c>
      <c r="AE20">
        <f>'IDT-1'!D20</f>
        <v>0</v>
      </c>
      <c r="AF20" s="26"/>
      <c r="AG20">
        <f t="shared" si="2"/>
        <v>24.661056000000002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12.3</v>
      </c>
      <c r="I21">
        <f>Bawana_NG!R21</f>
        <v>5.82</v>
      </c>
      <c r="J21">
        <f>Bawana_RLNG!R21</f>
        <v>0</v>
      </c>
      <c r="K21">
        <f>Bawana_Spot!R21</f>
        <v>6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0.24534400000000003</v>
      </c>
      <c r="AD21">
        <f t="shared" si="1"/>
        <v>27.634656000000003</v>
      </c>
      <c r="AE21">
        <f>'IDT-1'!D21</f>
        <v>0</v>
      </c>
      <c r="AF21" s="26"/>
      <c r="AG21">
        <f t="shared" si="2"/>
        <v>27.634656000000003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12.3</v>
      </c>
      <c r="I22">
        <f>Bawana_NG!R22</f>
        <v>5.82</v>
      </c>
      <c r="J22">
        <f>Bawana_RLNG!R22</f>
        <v>0</v>
      </c>
      <c r="K22">
        <f>Bawana_Spot!R22</f>
        <v>6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0.24534400000000003</v>
      </c>
      <c r="AD22">
        <f t="shared" si="1"/>
        <v>27.634656000000003</v>
      </c>
      <c r="AE22">
        <f>'IDT-1'!D22</f>
        <v>0</v>
      </c>
      <c r="AF22" s="26"/>
      <c r="AG22">
        <f t="shared" si="2"/>
        <v>27.634656000000003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12.3</v>
      </c>
      <c r="I23">
        <f>Bawana_NG!R23</f>
        <v>5.82</v>
      </c>
      <c r="J23">
        <f>Bawana_RLNG!R23</f>
        <v>0</v>
      </c>
      <c r="K23">
        <f>Bawana_Spot!R23</f>
        <v>6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0.24534400000000003</v>
      </c>
      <c r="AD23">
        <f t="shared" si="1"/>
        <v>27.634656000000003</v>
      </c>
      <c r="AE23">
        <f>'IDT-1'!D23</f>
        <v>0</v>
      </c>
      <c r="AF23" s="26"/>
      <c r="AG23">
        <f t="shared" si="2"/>
        <v>27.634656000000003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12.3</v>
      </c>
      <c r="I24">
        <f>Bawana_NG!R24</f>
        <v>5.82</v>
      </c>
      <c r="J24">
        <f>Bawana_RLNG!R24</f>
        <v>0</v>
      </c>
      <c r="K24">
        <f>Bawana_Spot!R24</f>
        <v>6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0.24534400000000003</v>
      </c>
      <c r="AD24">
        <f t="shared" si="1"/>
        <v>27.634656000000003</v>
      </c>
      <c r="AE24">
        <f>'IDT-1'!D24</f>
        <v>0</v>
      </c>
      <c r="AF24" s="26"/>
      <c r="AG24">
        <f t="shared" si="2"/>
        <v>27.634656000000003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12.3</v>
      </c>
      <c r="I25">
        <f>Bawana_NG!R25</f>
        <v>5.82</v>
      </c>
      <c r="J25">
        <f>Bawana_RLNG!R25</f>
        <v>0</v>
      </c>
      <c r="K25">
        <f>Bawana_Spot!R25</f>
        <v>11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0.28934400000000005</v>
      </c>
      <c r="AD25">
        <f t="shared" si="1"/>
        <v>32.590656000000003</v>
      </c>
      <c r="AE25">
        <f>'IDT-1'!D25</f>
        <v>0</v>
      </c>
      <c r="AF25" s="26"/>
      <c r="AG25">
        <f t="shared" si="2"/>
        <v>32.590656000000003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12.3</v>
      </c>
      <c r="I26">
        <f>Bawana_NG!R26</f>
        <v>5.82</v>
      </c>
      <c r="J26">
        <f>Bawana_RLNG!R26</f>
        <v>0</v>
      </c>
      <c r="K26">
        <f>Bawana_Spot!R26</f>
        <v>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0.21894400000000003</v>
      </c>
      <c r="AD26">
        <f t="shared" si="1"/>
        <v>24.661056000000002</v>
      </c>
      <c r="AE26">
        <f>'IDT-1'!D26</f>
        <v>0</v>
      </c>
      <c r="AF26" s="26"/>
      <c r="AG26">
        <f t="shared" si="2"/>
        <v>24.661056000000002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12.3</v>
      </c>
      <c r="I27">
        <f>Bawana_NG!R27</f>
        <v>5.82</v>
      </c>
      <c r="J27">
        <f>Bawana_RLNG!R27</f>
        <v>0</v>
      </c>
      <c r="K27">
        <f>Bawana_Spot!R27</f>
        <v>4.47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0.23188000000000003</v>
      </c>
      <c r="AD27">
        <f t="shared" si="1"/>
        <v>26.118120000000001</v>
      </c>
      <c r="AE27">
        <f>'IDT-1'!D27</f>
        <v>0</v>
      </c>
      <c r="AF27" s="26"/>
      <c r="AG27">
        <f t="shared" si="2"/>
        <v>26.118120000000001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12.3</v>
      </c>
      <c r="I28">
        <f>Bawana_NG!R28</f>
        <v>5.82</v>
      </c>
      <c r="J28">
        <f>Bawana_RLNG!R28</f>
        <v>0</v>
      </c>
      <c r="K28">
        <f>Bawana_Spot!R28</f>
        <v>4.47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0.23188000000000003</v>
      </c>
      <c r="AD28">
        <f t="shared" si="1"/>
        <v>26.118120000000001</v>
      </c>
      <c r="AE28">
        <f>'IDT-1'!D28</f>
        <v>0</v>
      </c>
      <c r="AF28" s="26"/>
      <c r="AG28">
        <f t="shared" si="2"/>
        <v>26.118120000000001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12.3</v>
      </c>
      <c r="I29">
        <f>Bawana_NG!R29</f>
        <v>5.82</v>
      </c>
      <c r="J29">
        <f>Bawana_RLNG!R29</f>
        <v>0</v>
      </c>
      <c r="K29">
        <f>Bawana_Spot!R29</f>
        <v>5.9999999999999991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0.24534400000000003</v>
      </c>
      <c r="AD29">
        <f t="shared" si="1"/>
        <v>27.634656000000003</v>
      </c>
      <c r="AE29">
        <f>'IDT-1'!D29</f>
        <v>0</v>
      </c>
      <c r="AF29" s="26"/>
      <c r="AG29">
        <f t="shared" si="2"/>
        <v>27.634656000000003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12.3</v>
      </c>
      <c r="I30">
        <f>Bawana_NG!R30</f>
        <v>5.82</v>
      </c>
      <c r="J30">
        <f>Bawana_RLNG!R30</f>
        <v>0</v>
      </c>
      <c r="K30">
        <f>Bawana_Spot!R30</f>
        <v>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0.24534400000000003</v>
      </c>
      <c r="AD30">
        <f t="shared" si="1"/>
        <v>27.634656000000003</v>
      </c>
      <c r="AE30">
        <f>'IDT-1'!D30</f>
        <v>0</v>
      </c>
      <c r="AF30" s="26"/>
      <c r="AG30">
        <f t="shared" si="2"/>
        <v>27.634656000000003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12.300605941179368</v>
      </c>
      <c r="I31">
        <f>Bawana_NG!R31</f>
        <v>5.82</v>
      </c>
      <c r="J31">
        <f>Bawana_RLNG!R31</f>
        <v>0</v>
      </c>
      <c r="K31">
        <f>Bawana_Spot!R31</f>
        <v>10.839671525105301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0.28793844170330513</v>
      </c>
      <c r="AD31">
        <f t="shared" si="1"/>
        <v>32.432339024581367</v>
      </c>
      <c r="AE31">
        <f>'IDT-1'!D31</f>
        <v>0</v>
      </c>
      <c r="AF31" s="26"/>
      <c r="AG31">
        <f t="shared" si="2"/>
        <v>32.432339024581367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12.300605941179368</v>
      </c>
      <c r="I32">
        <f>Bawana_NG!R32</f>
        <v>5.82</v>
      </c>
      <c r="J32">
        <f>Bawana_RLNG!R32</f>
        <v>0</v>
      </c>
      <c r="K32">
        <f>Bawana_Spot!R32</f>
        <v>2.9800784231163981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0.21877402240580276</v>
      </c>
      <c r="AD32">
        <f t="shared" si="1"/>
        <v>24.641910341889965</v>
      </c>
      <c r="AE32">
        <f>'IDT-1'!D32</f>
        <v>0</v>
      </c>
      <c r="AF32" s="26"/>
      <c r="AG32">
        <f t="shared" si="2"/>
        <v>24.641910341889965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12.300605941179368</v>
      </c>
      <c r="I33">
        <f>Bawana_NG!R33</f>
        <v>5.82</v>
      </c>
      <c r="J33">
        <f>Bawana_RLNG!R33</f>
        <v>0</v>
      </c>
      <c r="K33">
        <f>Bawana_Spot!R33</f>
        <v>7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0.27113333228237846</v>
      </c>
      <c r="AD33">
        <f t="shared" si="1"/>
        <v>30.53947260889699</v>
      </c>
      <c r="AE33">
        <f>'IDT-1'!D33</f>
        <v>0</v>
      </c>
      <c r="AF33" s="26"/>
      <c r="AG33">
        <f t="shared" si="2"/>
        <v>30.53947260889699</v>
      </c>
      <c r="AI33" s="75">
        <f>PXIL!L33</f>
        <v>0</v>
      </c>
      <c r="AJ33" s="75">
        <f>PXIL!R33</f>
        <v>0</v>
      </c>
      <c r="AK33" s="75">
        <f>RTM_IEX!L33</f>
        <v>1.93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12.300605941179368</v>
      </c>
      <c r="I34">
        <f>Bawana_NG!R34</f>
        <v>5.82</v>
      </c>
      <c r="J34">
        <f>Bawana_RLNG!R34</f>
        <v>0</v>
      </c>
      <c r="K34">
        <f>Bawana_Spot!R34</f>
        <v>8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0.27993333228237843</v>
      </c>
      <c r="AD34">
        <f t="shared" si="1"/>
        <v>31.530672608896989</v>
      </c>
      <c r="AE34">
        <f>'IDT-1'!D34</f>
        <v>0</v>
      </c>
      <c r="AF34" s="26"/>
      <c r="AG34">
        <f t="shared" si="2"/>
        <v>31.530672608896989</v>
      </c>
      <c r="AI34" s="75">
        <f>PXIL!L34</f>
        <v>0</v>
      </c>
      <c r="AJ34" s="75">
        <f>PXIL!R34</f>
        <v>0</v>
      </c>
      <c r="AK34" s="75">
        <f>RTM_IEX!L34</f>
        <v>1.93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12.300605941179368</v>
      </c>
      <c r="I35">
        <f>Bawana_NG!R35</f>
        <v>5.82</v>
      </c>
      <c r="J35">
        <f>Bawana_RLNG!R35</f>
        <v>0</v>
      </c>
      <c r="K35">
        <f>Bawana_Spot!R35</f>
        <v>9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0.28873333228237846</v>
      </c>
      <c r="AD35">
        <f t="shared" si="1"/>
        <v>32.521872608896992</v>
      </c>
      <c r="AE35">
        <f>'IDT-1'!D35</f>
        <v>0</v>
      </c>
      <c r="AF35" s="26"/>
      <c r="AG35">
        <f t="shared" si="2"/>
        <v>32.521872608896992</v>
      </c>
      <c r="AI35" s="75">
        <f>PXIL!L35</f>
        <v>0</v>
      </c>
      <c r="AJ35" s="75">
        <f>PXIL!R35</f>
        <v>0</v>
      </c>
      <c r="AK35" s="75">
        <f>RTM_IEX!L35</f>
        <v>1.93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12.300605941179368</v>
      </c>
      <c r="I36">
        <f>Bawana_NG!R36</f>
        <v>5.82</v>
      </c>
      <c r="J36">
        <f>Bawana_RLNG!R36</f>
        <v>0</v>
      </c>
      <c r="K36">
        <f>Bawana_Spot!R36</f>
        <v>11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0.29788533228237846</v>
      </c>
      <c r="AD36">
        <f t="shared" si="1"/>
        <v>33.55272060889699</v>
      </c>
      <c r="AE36">
        <f>'IDT-1'!D36</f>
        <v>0</v>
      </c>
      <c r="AF36" s="26"/>
      <c r="AG36">
        <f t="shared" si="2"/>
        <v>33.55272060889699</v>
      </c>
      <c r="AI36" s="75">
        <f>PXIL!L36</f>
        <v>0</v>
      </c>
      <c r="AJ36" s="75">
        <f>PXIL!R36</f>
        <v>0</v>
      </c>
      <c r="AK36" s="75">
        <f>RTM_IEX!L36</f>
        <v>0.97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12.300605941179368</v>
      </c>
      <c r="I37">
        <f>Bawana_NG!R37</f>
        <v>5.82</v>
      </c>
      <c r="J37">
        <f>Bawana_RLNG!R37</f>
        <v>0</v>
      </c>
      <c r="K37">
        <f>Bawana_Spot!R37</f>
        <v>16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0.36740533228237848</v>
      </c>
      <c r="AD37">
        <f t="shared" si="1"/>
        <v>41.383200608896985</v>
      </c>
      <c r="AE37">
        <f>'IDT-1'!D37</f>
        <v>0</v>
      </c>
      <c r="AF37" s="26"/>
      <c r="AG37">
        <f t="shared" si="2"/>
        <v>41.383200608896985</v>
      </c>
      <c r="AI37" s="75">
        <f>PXIL!L37</f>
        <v>0</v>
      </c>
      <c r="AJ37" s="75">
        <f>PXIL!R37</f>
        <v>0</v>
      </c>
      <c r="AK37" s="75">
        <f>RTM_IEX!L37</f>
        <v>3.87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12.300605941179368</v>
      </c>
      <c r="I38">
        <f>Bawana_NG!R38</f>
        <v>5.82</v>
      </c>
      <c r="J38">
        <f>Bawana_RLNG!R38</f>
        <v>0</v>
      </c>
      <c r="K38">
        <f>Bawana_Spot!R38</f>
        <v>9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0.27174933228237846</v>
      </c>
      <c r="AD38">
        <f t="shared" si="1"/>
        <v>30.608856608896989</v>
      </c>
      <c r="AE38">
        <f>'IDT-1'!D38</f>
        <v>0</v>
      </c>
      <c r="AF38" s="26"/>
      <c r="AG38">
        <f t="shared" si="2"/>
        <v>30.608856608896989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12.300605941179368</v>
      </c>
      <c r="I39">
        <f>Bawana_NG!R39</f>
        <v>5.82</v>
      </c>
      <c r="J39">
        <f>Bawana_RLNG!R39</f>
        <v>0</v>
      </c>
      <c r="K39">
        <f>Bawana_Spot!R39</f>
        <v>14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0.31574933228237845</v>
      </c>
      <c r="AD39">
        <f t="shared" si="1"/>
        <v>35.564856608896989</v>
      </c>
      <c r="AE39">
        <f>'IDT-1'!D39</f>
        <v>0</v>
      </c>
      <c r="AF39" s="26"/>
      <c r="AG39">
        <f t="shared" si="2"/>
        <v>35.564856608896989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12.300605941179368</v>
      </c>
      <c r="I40">
        <f>Bawana_NG!R40</f>
        <v>5.82</v>
      </c>
      <c r="J40">
        <f>Bawana_RLNG!R40</f>
        <v>0</v>
      </c>
      <c r="K40">
        <f>Bawana_Spot!R40</f>
        <v>14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0.31574933228237845</v>
      </c>
      <c r="AD40">
        <f t="shared" si="1"/>
        <v>35.564856608896989</v>
      </c>
      <c r="AE40">
        <f>'IDT-1'!D40</f>
        <v>0</v>
      </c>
      <c r="AF40" s="26"/>
      <c r="AG40">
        <f t="shared" si="2"/>
        <v>35.564856608896989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12.300605941179368</v>
      </c>
      <c r="I41">
        <f>Bawana_NG!R41</f>
        <v>5.82</v>
      </c>
      <c r="J41">
        <f>Bawana_RLNG!R41</f>
        <v>0</v>
      </c>
      <c r="K41">
        <f>Bawana_Spot!R41</f>
        <v>14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0.31574933228237845</v>
      </c>
      <c r="AD41">
        <f t="shared" si="1"/>
        <v>35.564856608896989</v>
      </c>
      <c r="AE41">
        <f>'IDT-1'!D41</f>
        <v>0</v>
      </c>
      <c r="AF41" s="26"/>
      <c r="AG41">
        <f t="shared" si="2"/>
        <v>35.564856608896989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12.300605941179368</v>
      </c>
      <c r="I42">
        <f>Bawana_NG!R42</f>
        <v>5.82</v>
      </c>
      <c r="J42">
        <f>Bawana_RLNG!R42</f>
        <v>0</v>
      </c>
      <c r="K42">
        <f>Bawana_Spot!R42</f>
        <v>15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0.32454933228237848</v>
      </c>
      <c r="AD42">
        <f t="shared" si="1"/>
        <v>36.556056608896988</v>
      </c>
      <c r="AE42">
        <f>'IDT-1'!D42</f>
        <v>0</v>
      </c>
      <c r="AF42" s="26"/>
      <c r="AG42">
        <f t="shared" si="2"/>
        <v>36.556056608896988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12.3</v>
      </c>
      <c r="I43">
        <f>Bawana_NG!R43</f>
        <v>5.82</v>
      </c>
      <c r="J43">
        <f>Bawana_RLNG!R43</f>
        <v>0</v>
      </c>
      <c r="K43">
        <f>Bawana_Spot!R43</f>
        <v>20.74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0.37505600000000006</v>
      </c>
      <c r="AD43">
        <f t="shared" si="1"/>
        <v>42.244944000000004</v>
      </c>
      <c r="AE43">
        <f>'IDT-1'!D43</f>
        <v>0</v>
      </c>
      <c r="AF43" s="26"/>
      <c r="AG43">
        <f t="shared" si="2"/>
        <v>42.244944000000004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12.3</v>
      </c>
      <c r="I44">
        <f>Bawana_NG!R44</f>
        <v>5.82</v>
      </c>
      <c r="J44">
        <f>Bawana_RLNG!R44</f>
        <v>0</v>
      </c>
      <c r="K44">
        <f>Bawana_Spot!R44</f>
        <v>12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0.29814400000000002</v>
      </c>
      <c r="AD44">
        <f t="shared" si="1"/>
        <v>33.581856000000002</v>
      </c>
      <c r="AE44">
        <f>'IDT-1'!D44</f>
        <v>0</v>
      </c>
      <c r="AF44" s="26"/>
      <c r="AG44">
        <f t="shared" si="2"/>
        <v>33.581856000000002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12.3</v>
      </c>
      <c r="I45">
        <f>Bawana_NG!R45</f>
        <v>5.82</v>
      </c>
      <c r="J45">
        <f>Bawana_RLNG!R45</f>
        <v>0</v>
      </c>
      <c r="K45">
        <f>Bawana_Spot!R45</f>
        <v>16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0.33334400000000003</v>
      </c>
      <c r="AD45">
        <f t="shared" si="1"/>
        <v>37.546656000000006</v>
      </c>
      <c r="AE45">
        <f>'IDT-1'!D45</f>
        <v>0</v>
      </c>
      <c r="AF45" s="26"/>
      <c r="AG45">
        <f t="shared" si="2"/>
        <v>37.546656000000006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12.3</v>
      </c>
      <c r="I46">
        <f>Bawana_NG!R46</f>
        <v>5.82</v>
      </c>
      <c r="J46">
        <f>Bawana_RLNG!R46</f>
        <v>0</v>
      </c>
      <c r="K46">
        <f>Bawana_Spot!R46</f>
        <v>16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0.33334400000000003</v>
      </c>
      <c r="AD46">
        <f t="shared" si="1"/>
        <v>37.546656000000006</v>
      </c>
      <c r="AE46">
        <f>'IDT-1'!D46</f>
        <v>0</v>
      </c>
      <c r="AF46" s="26"/>
      <c r="AG46">
        <f t="shared" si="2"/>
        <v>37.546656000000006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11.99940889611349</v>
      </c>
      <c r="I47">
        <f>Bawana_NG!R47</f>
        <v>5.82</v>
      </c>
      <c r="J47">
        <f>Bawana_RLNG!R47</f>
        <v>0</v>
      </c>
      <c r="K47">
        <f>Bawana_Spot!R47</f>
        <v>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0.24269879828579874</v>
      </c>
      <c r="AD47">
        <f t="shared" si="1"/>
        <v>27.336710097827694</v>
      </c>
      <c r="AE47">
        <f>'IDT-1'!D47</f>
        <v>0</v>
      </c>
      <c r="AF47" s="26"/>
      <c r="AG47">
        <f t="shared" si="2"/>
        <v>27.336710097827694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11.99940889611349</v>
      </c>
      <c r="I48">
        <f>Bawana_NG!R48</f>
        <v>5.82</v>
      </c>
      <c r="J48">
        <f>Bawana_RLNG!R48</f>
        <v>0</v>
      </c>
      <c r="K48">
        <f>Bawana_Spot!R48</f>
        <v>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0.24269879828579874</v>
      </c>
      <c r="AD48">
        <f t="shared" si="1"/>
        <v>27.336710097827694</v>
      </c>
      <c r="AE48">
        <f>'IDT-1'!D48</f>
        <v>0</v>
      </c>
      <c r="AF48" s="26"/>
      <c r="AG48">
        <f t="shared" si="2"/>
        <v>27.336710097827694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11.99940889611349</v>
      </c>
      <c r="I49">
        <f>Bawana_NG!R49</f>
        <v>5.82</v>
      </c>
      <c r="J49">
        <f>Bawana_RLNG!R49</f>
        <v>0</v>
      </c>
      <c r="K49">
        <f>Bawana_Spot!R49</f>
        <v>10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0.40549879828579871</v>
      </c>
      <c r="AD49">
        <f t="shared" si="1"/>
        <v>45.673910097827694</v>
      </c>
      <c r="AE49">
        <f>'IDT-1'!D49</f>
        <v>0</v>
      </c>
      <c r="AF49" s="26"/>
      <c r="AG49">
        <f t="shared" si="2"/>
        <v>45.673910097827694</v>
      </c>
      <c r="AI49" s="75">
        <f>PXIL!L49</f>
        <v>0</v>
      </c>
      <c r="AJ49" s="75">
        <f>PXIL!R49</f>
        <v>0</v>
      </c>
      <c r="AK49" s="75">
        <f>RTM_IEX!L49</f>
        <v>14.5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</v>
      </c>
      <c r="I50">
        <f>Bawana_NG!R50</f>
        <v>5.82</v>
      </c>
      <c r="J50">
        <f>Bawana_RLNG!R50</f>
        <v>0</v>
      </c>
      <c r="K50">
        <f>Bawana_Spot!R50</f>
        <v>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0.242704</v>
      </c>
      <c r="AD50">
        <f t="shared" si="1"/>
        <v>27.337295999999998</v>
      </c>
      <c r="AE50">
        <f>'IDT-1'!D50</f>
        <v>0</v>
      </c>
      <c r="AF50" s="26"/>
      <c r="AG50">
        <f t="shared" si="2"/>
        <v>27.337295999999998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</v>
      </c>
      <c r="I51">
        <f>Bawana_NG!R51</f>
        <v>5.82</v>
      </c>
      <c r="J51">
        <f>Bawana_RLNG!R51</f>
        <v>0</v>
      </c>
      <c r="K51">
        <f>Bawana_Spot!R51</f>
        <v>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0.33879999999999999</v>
      </c>
      <c r="AD51">
        <f t="shared" si="1"/>
        <v>38.161200000000001</v>
      </c>
      <c r="AE51">
        <f>'IDT-1'!D51</f>
        <v>0</v>
      </c>
      <c r="AF51" s="26"/>
      <c r="AG51">
        <f t="shared" si="2"/>
        <v>38.161200000000001</v>
      </c>
      <c r="AI51" s="75">
        <f>PXIL!L51</f>
        <v>0</v>
      </c>
      <c r="AJ51" s="75">
        <f>PXIL!R51</f>
        <v>0</v>
      </c>
      <c r="AK51" s="75">
        <f>RTM_IEX!L51</f>
        <v>10.92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</v>
      </c>
      <c r="I52">
        <f>Bawana_NG!R52</f>
        <v>5.82</v>
      </c>
      <c r="J52">
        <f>Bawana_RLNG!R52</f>
        <v>0</v>
      </c>
      <c r="K52">
        <f>Bawana_Spot!R52</f>
        <v>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0.33879999999999999</v>
      </c>
      <c r="AD52">
        <f t="shared" si="1"/>
        <v>38.161200000000001</v>
      </c>
      <c r="AE52">
        <f>'IDT-1'!D52</f>
        <v>0</v>
      </c>
      <c r="AF52" s="26"/>
      <c r="AG52">
        <f t="shared" si="2"/>
        <v>38.161200000000001</v>
      </c>
      <c r="AI52" s="75">
        <f>PXIL!L52</f>
        <v>0</v>
      </c>
      <c r="AJ52" s="75">
        <f>PXIL!R52</f>
        <v>0</v>
      </c>
      <c r="AK52" s="75">
        <f>RTM_IEX!L52</f>
        <v>10.92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</v>
      </c>
      <c r="I53">
        <f>Bawana_NG!R53</f>
        <v>5.82</v>
      </c>
      <c r="J53">
        <f>Bawana_RLNG!R53</f>
        <v>0</v>
      </c>
      <c r="K53">
        <f>Bawana_Spot!R53</f>
        <v>6.0000000000000009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0.33712799999999998</v>
      </c>
      <c r="AD53">
        <f t="shared" si="1"/>
        <v>37.972872000000002</v>
      </c>
      <c r="AE53">
        <f>'IDT-1'!D53</f>
        <v>0</v>
      </c>
      <c r="AF53" s="26"/>
      <c r="AG53">
        <f t="shared" si="2"/>
        <v>37.972872000000002</v>
      </c>
      <c r="AI53" s="75">
        <f>PXIL!L53</f>
        <v>0</v>
      </c>
      <c r="AJ53" s="75">
        <f>PXIL!R53</f>
        <v>0</v>
      </c>
      <c r="AK53" s="75">
        <f>RTM_IEX!L53</f>
        <v>10.73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</v>
      </c>
      <c r="I54">
        <f>Bawana_NG!R54</f>
        <v>5.82</v>
      </c>
      <c r="J54">
        <f>Bawana_RLNG!R54</f>
        <v>0</v>
      </c>
      <c r="K54">
        <f>Bawana_Spot!R54</f>
        <v>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0.33633600000000002</v>
      </c>
      <c r="AD54">
        <f t="shared" si="1"/>
        <v>37.883663999999996</v>
      </c>
      <c r="AE54">
        <f>'IDT-1'!D54</f>
        <v>0</v>
      </c>
      <c r="AF54" s="26"/>
      <c r="AG54">
        <f t="shared" si="2"/>
        <v>37.883663999999996</v>
      </c>
      <c r="AI54" s="75">
        <f>PXIL!L54</f>
        <v>0</v>
      </c>
      <c r="AJ54" s="75">
        <f>PXIL!R54</f>
        <v>0</v>
      </c>
      <c r="AK54" s="75">
        <f>RTM_IEX!L54</f>
        <v>10.64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</v>
      </c>
      <c r="I55">
        <f>Bawana_NG!R55</f>
        <v>5.82</v>
      </c>
      <c r="J55">
        <f>Bawana_RLNG!R55</f>
        <v>0</v>
      </c>
      <c r="K55">
        <f>Bawana_Spot!R55</f>
        <v>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0.374616</v>
      </c>
      <c r="AD55">
        <f t="shared" si="1"/>
        <v>42.195383999999997</v>
      </c>
      <c r="AE55">
        <f>'IDT-1'!D55</f>
        <v>0</v>
      </c>
      <c r="AF55" s="26"/>
      <c r="AG55">
        <f t="shared" si="2"/>
        <v>42.195383999999997</v>
      </c>
      <c r="AI55" s="75">
        <f>PXIL!L55</f>
        <v>0</v>
      </c>
      <c r="AJ55" s="75">
        <f>PXIL!R55</f>
        <v>0</v>
      </c>
      <c r="AK55" s="75">
        <f>RTM_IEX!L55</f>
        <v>14.99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</v>
      </c>
      <c r="I56">
        <f>Bawana_NG!R56</f>
        <v>5.82</v>
      </c>
      <c r="J56">
        <f>Bawana_RLNG!R56</f>
        <v>0</v>
      </c>
      <c r="K56">
        <f>Bawana_Spot!R56</f>
        <v>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0.32779999999999998</v>
      </c>
      <c r="AD56">
        <f t="shared" si="1"/>
        <v>36.922199999999997</v>
      </c>
      <c r="AE56">
        <f>'IDT-1'!D56</f>
        <v>0</v>
      </c>
      <c r="AF56" s="26"/>
      <c r="AG56">
        <f t="shared" si="2"/>
        <v>36.922199999999997</v>
      </c>
      <c r="AI56" s="75">
        <f>PXIL!L56</f>
        <v>0</v>
      </c>
      <c r="AJ56" s="75">
        <f>PXIL!R56</f>
        <v>0</v>
      </c>
      <c r="AK56" s="75">
        <f>RTM_IEX!L56</f>
        <v>9.67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</v>
      </c>
      <c r="I57">
        <f>Bawana_NG!R57</f>
        <v>5.82</v>
      </c>
      <c r="J57">
        <f>Bawana_RLNG!R57</f>
        <v>0</v>
      </c>
      <c r="K57">
        <f>Bawana_Spot!R57</f>
        <v>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0.242704</v>
      </c>
      <c r="AD57">
        <f t="shared" si="1"/>
        <v>27.337295999999998</v>
      </c>
      <c r="AE57">
        <f>'IDT-1'!D57</f>
        <v>0</v>
      </c>
      <c r="AF57" s="26"/>
      <c r="AG57">
        <f t="shared" si="2"/>
        <v>27.337295999999998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11.99940889611349</v>
      </c>
      <c r="I58">
        <f>Bawana_NG!R58</f>
        <v>5.82</v>
      </c>
      <c r="J58">
        <f>Bawana_RLNG!R58</f>
        <v>0</v>
      </c>
      <c r="K58">
        <f>Bawana_Spot!R58</f>
        <v>6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0.24269879828579874</v>
      </c>
      <c r="AD58">
        <f t="shared" si="1"/>
        <v>27.336710097827694</v>
      </c>
      <c r="AE58">
        <f>'IDT-1'!D58</f>
        <v>0</v>
      </c>
      <c r="AF58" s="26"/>
      <c r="AG58">
        <f t="shared" si="2"/>
        <v>27.336710097827694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</v>
      </c>
      <c r="I59">
        <f>Bawana_NG!R59</f>
        <v>5.82</v>
      </c>
      <c r="J59">
        <f>Bawana_RLNG!R59</f>
        <v>0</v>
      </c>
      <c r="K59">
        <f>Bawana_Spot!R59</f>
        <v>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0.242704</v>
      </c>
      <c r="AD59">
        <f t="shared" si="1"/>
        <v>27.337295999999998</v>
      </c>
      <c r="AE59">
        <f>'IDT-1'!D59</f>
        <v>0</v>
      </c>
      <c r="AF59" s="26"/>
      <c r="AG59">
        <f t="shared" si="2"/>
        <v>27.337295999999998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</v>
      </c>
      <c r="I60">
        <f>Bawana_NG!R60</f>
        <v>5.82</v>
      </c>
      <c r="J60">
        <f>Bawana_RLNG!R60</f>
        <v>0</v>
      </c>
      <c r="K60">
        <f>Bawana_Spot!R60</f>
        <v>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0.242704</v>
      </c>
      <c r="AD60">
        <f t="shared" si="1"/>
        <v>27.337295999999998</v>
      </c>
      <c r="AE60">
        <f>'IDT-1'!D60</f>
        <v>0</v>
      </c>
      <c r="AF60" s="26"/>
      <c r="AG60">
        <f t="shared" si="2"/>
        <v>27.337295999999998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</v>
      </c>
      <c r="I61">
        <f>Bawana_NG!R61</f>
        <v>5.82</v>
      </c>
      <c r="J61">
        <f>Bawana_RLNG!R61</f>
        <v>0</v>
      </c>
      <c r="K61">
        <f>Bawana_Spot!R61</f>
        <v>6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0.38306400000000002</v>
      </c>
      <c r="AD61">
        <f t="shared" si="1"/>
        <v>43.146936000000004</v>
      </c>
      <c r="AE61">
        <f>'IDT-1'!D61</f>
        <v>0</v>
      </c>
      <c r="AF61" s="26"/>
      <c r="AG61">
        <f t="shared" si="2"/>
        <v>43.146936000000004</v>
      </c>
      <c r="AI61" s="75">
        <f>PXIL!L61</f>
        <v>0</v>
      </c>
      <c r="AJ61" s="75">
        <f>PXIL!R61</f>
        <v>0</v>
      </c>
      <c r="AK61" s="75">
        <f>RTM_IEX!L61</f>
        <v>15.95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11.99940889611349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0.24269879828579874</v>
      </c>
      <c r="AD62">
        <f t="shared" si="1"/>
        <v>27.336710097827694</v>
      </c>
      <c r="AE62">
        <f>'IDT-1'!D62</f>
        <v>0</v>
      </c>
      <c r="AF62" s="26"/>
      <c r="AG62">
        <f t="shared" si="2"/>
        <v>27.336710097827694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</v>
      </c>
      <c r="I63">
        <f>Bawana_NG!R63</f>
        <v>5.82</v>
      </c>
      <c r="J63">
        <f>Bawana_RLNG!R63</f>
        <v>0</v>
      </c>
      <c r="K63">
        <f>Bawana_Spot!R63</f>
        <v>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0.233904</v>
      </c>
      <c r="AD63">
        <f t="shared" si="1"/>
        <v>26.346095999999999</v>
      </c>
      <c r="AE63">
        <f>'IDT-1'!D63</f>
        <v>0</v>
      </c>
      <c r="AF63" s="26"/>
      <c r="AG63">
        <f t="shared" si="2"/>
        <v>26.346095999999999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</v>
      </c>
      <c r="I64">
        <f>Bawana_NG!R64</f>
        <v>5.82</v>
      </c>
      <c r="J64">
        <f>Bawana_RLNG!R64</f>
        <v>0</v>
      </c>
      <c r="K64">
        <f>Bawana_Spot!R64</f>
        <v>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0.233904</v>
      </c>
      <c r="AD64">
        <f t="shared" si="1"/>
        <v>26.346095999999999</v>
      </c>
      <c r="AE64">
        <f>'IDT-1'!D64</f>
        <v>0</v>
      </c>
      <c r="AF64" s="26"/>
      <c r="AG64">
        <f t="shared" si="2"/>
        <v>26.346095999999999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</v>
      </c>
      <c r="I65">
        <f>Bawana_NG!R65</f>
        <v>5.82</v>
      </c>
      <c r="J65">
        <f>Bawana_RLNG!R65</f>
        <v>0</v>
      </c>
      <c r="K65">
        <f>Bawana_Spot!R65</f>
        <v>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0.233904</v>
      </c>
      <c r="AD65">
        <f t="shared" si="1"/>
        <v>26.346095999999999</v>
      </c>
      <c r="AE65">
        <f>'IDT-1'!D65</f>
        <v>0</v>
      </c>
      <c r="AF65" s="26"/>
      <c r="AG65">
        <f t="shared" si="2"/>
        <v>26.346095999999999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</v>
      </c>
      <c r="I66">
        <f>Bawana_NG!R66</f>
        <v>5.82</v>
      </c>
      <c r="J66">
        <f>Bawana_RLNG!R66</f>
        <v>0</v>
      </c>
      <c r="K66">
        <f>Bawana_Spot!R66</f>
        <v>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0.233904</v>
      </c>
      <c r="AD66">
        <f t="shared" si="1"/>
        <v>26.346095999999999</v>
      </c>
      <c r="AE66">
        <f>'IDT-1'!D66</f>
        <v>0</v>
      </c>
      <c r="AF66" s="26"/>
      <c r="AG66">
        <f t="shared" si="2"/>
        <v>26.346095999999999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11.99940889611349</v>
      </c>
      <c r="I67">
        <f>Bawana_NG!R67</f>
        <v>5.82</v>
      </c>
      <c r="J67">
        <f>Bawana_RLNG!R67</f>
        <v>0</v>
      </c>
      <c r="K67">
        <f>Bawana_Spot!R67</f>
        <v>6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0.38605079828579875</v>
      </c>
      <c r="AD67">
        <f t="shared" si="1"/>
        <v>43.48335809782769</v>
      </c>
      <c r="AE67">
        <f>'IDT-1'!D67</f>
        <v>0</v>
      </c>
      <c r="AF67" s="26"/>
      <c r="AG67">
        <f t="shared" si="2"/>
        <v>43.48335809782769</v>
      </c>
      <c r="AI67" s="75">
        <f>PXIL!L67</f>
        <v>0</v>
      </c>
      <c r="AJ67" s="75">
        <f>PXIL!R67</f>
        <v>0</v>
      </c>
      <c r="AK67" s="75">
        <f>RTM_IEX!L67</f>
        <v>16.29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</v>
      </c>
      <c r="I68">
        <f>Bawana_NG!R68</f>
        <v>5.82</v>
      </c>
      <c r="J68">
        <f>Bawana_RLNG!R68</f>
        <v>0</v>
      </c>
      <c r="K68">
        <f>Bawana_Spot!R68</f>
        <v>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0.242704</v>
      </c>
      <c r="AD68">
        <f t="shared" ref="AD68:AD98" si="4">SUM(B68:AB68,AI68:AR68)-AC68</f>
        <v>27.337295999999998</v>
      </c>
      <c r="AE68">
        <f>'IDT-1'!D68</f>
        <v>0</v>
      </c>
      <c r="AF68" s="26"/>
      <c r="AG68">
        <f t="shared" ref="AG68:AG98" si="5">SUM(AD68:AF68)</f>
        <v>27.337295999999998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</v>
      </c>
      <c r="I69">
        <f>Bawana_NG!R69</f>
        <v>5.82</v>
      </c>
      <c r="J69">
        <f>Bawana_RLNG!R69</f>
        <v>0</v>
      </c>
      <c r="K69">
        <f>Bawana_Spot!R69</f>
        <v>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0.242704</v>
      </c>
      <c r="AD69">
        <f t="shared" si="4"/>
        <v>27.337295999999998</v>
      </c>
      <c r="AE69">
        <f>'IDT-1'!D69</f>
        <v>0</v>
      </c>
      <c r="AF69" s="26"/>
      <c r="AG69">
        <f t="shared" si="5"/>
        <v>27.337295999999998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</v>
      </c>
      <c r="I70">
        <f>Bawana_NG!R70</f>
        <v>5.82</v>
      </c>
      <c r="J70">
        <f>Bawana_RLNG!R70</f>
        <v>0</v>
      </c>
      <c r="K70">
        <f>Bawana_Spot!R70</f>
        <v>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0.242704</v>
      </c>
      <c r="AD70">
        <f t="shared" si="4"/>
        <v>27.337295999999998</v>
      </c>
      <c r="AE70">
        <f>'IDT-1'!D70</f>
        <v>0</v>
      </c>
      <c r="AF70" s="26"/>
      <c r="AG70">
        <f t="shared" si="5"/>
        <v>27.337295999999998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</v>
      </c>
      <c r="I71">
        <f>Bawana_NG!R71</f>
        <v>5.82</v>
      </c>
      <c r="J71">
        <f>Bawana_RLNG!R71</f>
        <v>0</v>
      </c>
      <c r="K71">
        <f>Bawana_Spot!R71</f>
        <v>6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0.242704</v>
      </c>
      <c r="AD71">
        <f t="shared" si="4"/>
        <v>27.337295999999998</v>
      </c>
      <c r="AE71">
        <f>'IDT-1'!D71</f>
        <v>0</v>
      </c>
      <c r="AF71" s="26"/>
      <c r="AG71">
        <f t="shared" si="5"/>
        <v>27.337295999999998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11.99940889611349</v>
      </c>
      <c r="I72">
        <f>Bawana_NG!R72</f>
        <v>5.82</v>
      </c>
      <c r="J72">
        <f>Bawana_RLNG!R72</f>
        <v>0</v>
      </c>
      <c r="K72">
        <f>Bawana_Spot!R72</f>
        <v>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0.24269879828579874</v>
      </c>
      <c r="AD72">
        <f t="shared" si="4"/>
        <v>27.336710097827694</v>
      </c>
      <c r="AE72">
        <f>'IDT-1'!D72</f>
        <v>0</v>
      </c>
      <c r="AF72" s="26"/>
      <c r="AG72">
        <f t="shared" si="5"/>
        <v>27.336710097827694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</v>
      </c>
      <c r="I73">
        <f>Bawana_NG!R73</f>
        <v>5.82</v>
      </c>
      <c r="J73">
        <f>Bawana_RLNG!R73</f>
        <v>0</v>
      </c>
      <c r="K73">
        <f>Bawana_Spot!R73</f>
        <v>16.02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0.33219999999999994</v>
      </c>
      <c r="AD73">
        <f t="shared" si="4"/>
        <v>37.417799999999993</v>
      </c>
      <c r="AE73">
        <f>'IDT-1'!D73</f>
        <v>0</v>
      </c>
      <c r="AF73" s="26"/>
      <c r="AG73">
        <f t="shared" si="5"/>
        <v>37.417799999999993</v>
      </c>
      <c r="AI73" s="75">
        <f>PXIL!L73</f>
        <v>0</v>
      </c>
      <c r="AJ73" s="75">
        <f>PXIL!R73</f>
        <v>0</v>
      </c>
      <c r="AK73" s="75">
        <f>RTM_IEX!L73</f>
        <v>0.15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</v>
      </c>
      <c r="I74">
        <f>Bawana_NG!R74</f>
        <v>5.82</v>
      </c>
      <c r="J74">
        <f>Bawana_RLNG!R74</f>
        <v>0</v>
      </c>
      <c r="K74">
        <f>Bawana_Spot!R74</f>
        <v>6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0.242704</v>
      </c>
      <c r="AD74">
        <f t="shared" si="4"/>
        <v>27.337295999999998</v>
      </c>
      <c r="AE74">
        <f>'IDT-1'!D74</f>
        <v>0</v>
      </c>
      <c r="AF74" s="26"/>
      <c r="AG74">
        <f t="shared" si="5"/>
        <v>27.337295999999998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11.999999999999998</v>
      </c>
      <c r="I75">
        <f>Bawana_NG!R75</f>
        <v>5.82</v>
      </c>
      <c r="J75">
        <f>Bawana_RLNG!R75</f>
        <v>0</v>
      </c>
      <c r="K75">
        <f>Bawana_Spot!R75</f>
        <v>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0.242704</v>
      </c>
      <c r="AD75">
        <f t="shared" si="4"/>
        <v>27.337295999999998</v>
      </c>
      <c r="AE75">
        <f>'IDT-1'!D75</f>
        <v>0</v>
      </c>
      <c r="AF75" s="26"/>
      <c r="AG75">
        <f t="shared" si="5"/>
        <v>27.337295999999998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11.999999999999998</v>
      </c>
      <c r="I76">
        <f>Bawana_NG!R76</f>
        <v>5.82</v>
      </c>
      <c r="J76">
        <f>Bawana_RLNG!R76</f>
        <v>0</v>
      </c>
      <c r="K76">
        <f>Bawana_Spot!R76</f>
        <v>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0.242704</v>
      </c>
      <c r="AD76">
        <f t="shared" si="4"/>
        <v>27.337295999999998</v>
      </c>
      <c r="AE76">
        <f>'IDT-1'!D76</f>
        <v>0</v>
      </c>
      <c r="AF76" s="26"/>
      <c r="AG76">
        <f t="shared" si="5"/>
        <v>27.337295999999998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11.999999999999998</v>
      </c>
      <c r="I77">
        <f>Bawana_NG!R77</f>
        <v>5.82</v>
      </c>
      <c r="J77">
        <f>Bawana_RLNG!R77</f>
        <v>0</v>
      </c>
      <c r="K77">
        <f>Bawana_Spot!R77</f>
        <v>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0.242704</v>
      </c>
      <c r="AD77">
        <f t="shared" si="4"/>
        <v>27.337295999999998</v>
      </c>
      <c r="AE77">
        <f>'IDT-1'!D77</f>
        <v>0</v>
      </c>
      <c r="AF77" s="26"/>
      <c r="AG77">
        <f t="shared" si="5"/>
        <v>27.337295999999998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11.999999999999998</v>
      </c>
      <c r="I78">
        <f>Bawana_NG!R78</f>
        <v>5.82</v>
      </c>
      <c r="J78">
        <f>Bawana_RLNG!R78</f>
        <v>0</v>
      </c>
      <c r="K78">
        <f>Bawana_Spot!R78</f>
        <v>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0.242704</v>
      </c>
      <c r="AD78">
        <f t="shared" si="4"/>
        <v>27.337295999999998</v>
      </c>
      <c r="AE78">
        <f>'IDT-1'!D78</f>
        <v>0</v>
      </c>
      <c r="AF78" s="26"/>
      <c r="AG78">
        <f t="shared" si="5"/>
        <v>27.337295999999998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11.999999999999998</v>
      </c>
      <c r="I79">
        <f>Bawana_NG!R79</f>
        <v>5.82</v>
      </c>
      <c r="J79">
        <f>Bawana_RLNG!R79</f>
        <v>0</v>
      </c>
      <c r="K79">
        <f>Bawana_Spot!R79</f>
        <v>12.7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0.30166400000000004</v>
      </c>
      <c r="AD79">
        <f t="shared" si="4"/>
        <v>33.978335999999999</v>
      </c>
      <c r="AE79">
        <f>'IDT-1'!D79</f>
        <v>0</v>
      </c>
      <c r="AF79" s="26"/>
      <c r="AG79">
        <f t="shared" si="5"/>
        <v>33.978335999999999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11.999999999999998</v>
      </c>
      <c r="I80">
        <f>Bawana_NG!R80</f>
        <v>5.82</v>
      </c>
      <c r="J80">
        <f>Bawana_RLNG!R80</f>
        <v>0</v>
      </c>
      <c r="K80">
        <f>Bawana_Spot!R80</f>
        <v>6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0.242704</v>
      </c>
      <c r="AD80">
        <f t="shared" si="4"/>
        <v>27.337295999999998</v>
      </c>
      <c r="AE80">
        <f>'IDT-1'!D80</f>
        <v>0</v>
      </c>
      <c r="AF80" s="26"/>
      <c r="AG80">
        <f t="shared" si="5"/>
        <v>27.337295999999998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11.999999999999998</v>
      </c>
      <c r="I81">
        <f>Bawana_NG!R81</f>
        <v>5.82</v>
      </c>
      <c r="J81">
        <f>Bawana_RLNG!R81</f>
        <v>0</v>
      </c>
      <c r="K81">
        <f>Bawana_Spot!R81</f>
        <v>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0.242704</v>
      </c>
      <c r="AD81">
        <f t="shared" si="4"/>
        <v>27.337295999999998</v>
      </c>
      <c r="AE81">
        <f>'IDT-1'!D81</f>
        <v>0</v>
      </c>
      <c r="AF81" s="26"/>
      <c r="AG81">
        <f t="shared" si="5"/>
        <v>27.337295999999998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11.999999999999998</v>
      </c>
      <c r="I82">
        <f>Bawana_NG!R82</f>
        <v>5.82</v>
      </c>
      <c r="J82">
        <f>Bawana_RLNG!R82</f>
        <v>0</v>
      </c>
      <c r="K82">
        <f>Bawana_Spot!R82</f>
        <v>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0.242704</v>
      </c>
      <c r="AD82">
        <f t="shared" si="4"/>
        <v>27.337295999999998</v>
      </c>
      <c r="AE82">
        <f>'IDT-1'!D82</f>
        <v>0</v>
      </c>
      <c r="AF82" s="26"/>
      <c r="AG82">
        <f t="shared" si="5"/>
        <v>27.337295999999998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</v>
      </c>
      <c r="I83">
        <f>Bawana_NG!R83</f>
        <v>5.82</v>
      </c>
      <c r="J83">
        <f>Bawana_RLNG!R83</f>
        <v>0</v>
      </c>
      <c r="K83">
        <f>Bawana_Spot!R83</f>
        <v>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0.242704</v>
      </c>
      <c r="AD83">
        <f t="shared" si="4"/>
        <v>27.337295999999998</v>
      </c>
      <c r="AE83">
        <f>'IDT-1'!D83</f>
        <v>0</v>
      </c>
      <c r="AF83" s="26"/>
      <c r="AG83">
        <f t="shared" si="5"/>
        <v>27.337295999999998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</v>
      </c>
      <c r="I84">
        <f>Bawana_NG!R84</f>
        <v>5.82</v>
      </c>
      <c r="J84">
        <f>Bawana_RLNG!R84</f>
        <v>0</v>
      </c>
      <c r="K84">
        <f>Bawana_Spot!R84</f>
        <v>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0.242704</v>
      </c>
      <c r="AD84">
        <f t="shared" si="4"/>
        <v>27.337295999999998</v>
      </c>
      <c r="AE84">
        <f>'IDT-1'!D84</f>
        <v>0</v>
      </c>
      <c r="AF84" s="26"/>
      <c r="AG84">
        <f t="shared" si="5"/>
        <v>27.337295999999998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</v>
      </c>
      <c r="I85">
        <f>Bawana_NG!R85</f>
        <v>5.82</v>
      </c>
      <c r="J85">
        <f>Bawana_RLNG!R85</f>
        <v>0</v>
      </c>
      <c r="K85">
        <f>Bawana_Spot!R85</f>
        <v>14.8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0.32014399999999998</v>
      </c>
      <c r="AD85">
        <f t="shared" si="4"/>
        <v>36.059855999999996</v>
      </c>
      <c r="AE85">
        <f>'IDT-1'!D85</f>
        <v>0</v>
      </c>
      <c r="AF85" s="26"/>
      <c r="AG85">
        <f t="shared" si="5"/>
        <v>36.059855999999996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</v>
      </c>
      <c r="I86">
        <f>Bawana_NG!R86</f>
        <v>5.82</v>
      </c>
      <c r="J86">
        <f>Bawana_RLNG!R86</f>
        <v>0</v>
      </c>
      <c r="K86">
        <f>Bawana_Spot!R86</f>
        <v>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0.242704</v>
      </c>
      <c r="AD86">
        <f t="shared" si="4"/>
        <v>27.337295999999998</v>
      </c>
      <c r="AE86">
        <f>'IDT-1'!D86</f>
        <v>0</v>
      </c>
      <c r="AF86" s="26"/>
      <c r="AG86">
        <f t="shared" si="5"/>
        <v>27.337295999999998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</v>
      </c>
      <c r="I87">
        <f>Bawana_NG!R87</f>
        <v>5.82</v>
      </c>
      <c r="J87">
        <f>Bawana_RLNG!R87</f>
        <v>0</v>
      </c>
      <c r="K87">
        <f>Bawana_Spot!R87</f>
        <v>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0.242704</v>
      </c>
      <c r="AD87">
        <f t="shared" si="4"/>
        <v>27.337295999999998</v>
      </c>
      <c r="AE87">
        <f>'IDT-1'!D87</f>
        <v>0</v>
      </c>
      <c r="AF87" s="26"/>
      <c r="AG87">
        <f t="shared" si="5"/>
        <v>27.337295999999998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</v>
      </c>
      <c r="I88">
        <f>Bawana_NG!R88</f>
        <v>5.82</v>
      </c>
      <c r="J88">
        <f>Bawana_RLNG!R88</f>
        <v>0</v>
      </c>
      <c r="K88">
        <f>Bawana_Spot!R88</f>
        <v>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0.242704</v>
      </c>
      <c r="AD88">
        <f t="shared" si="4"/>
        <v>27.337295999999998</v>
      </c>
      <c r="AE88">
        <f>'IDT-1'!D88</f>
        <v>0</v>
      </c>
      <c r="AF88" s="26"/>
      <c r="AG88">
        <f t="shared" si="5"/>
        <v>27.337295999999998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</v>
      </c>
      <c r="I89">
        <f>Bawana_NG!R89</f>
        <v>5.82</v>
      </c>
      <c r="J89">
        <f>Bawana_RLNG!R89</f>
        <v>0</v>
      </c>
      <c r="K89">
        <f>Bawana_Spot!R89</f>
        <v>6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0.242704</v>
      </c>
      <c r="AD89">
        <f t="shared" si="4"/>
        <v>27.337295999999998</v>
      </c>
      <c r="AE89">
        <f>'IDT-1'!D89</f>
        <v>0</v>
      </c>
      <c r="AF89" s="26"/>
      <c r="AG89">
        <f t="shared" si="5"/>
        <v>27.337295999999998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</v>
      </c>
      <c r="I90">
        <f>Bawana_NG!R90</f>
        <v>5.82</v>
      </c>
      <c r="J90">
        <f>Bawana_RLNG!R90</f>
        <v>0</v>
      </c>
      <c r="K90">
        <f>Bawana_Spot!R90</f>
        <v>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0.242704</v>
      </c>
      <c r="AD90">
        <f t="shared" si="4"/>
        <v>27.337295999999998</v>
      </c>
      <c r="AE90">
        <f>'IDT-1'!D90</f>
        <v>0</v>
      </c>
      <c r="AF90" s="26"/>
      <c r="AG90">
        <f t="shared" si="5"/>
        <v>27.337295999999998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</v>
      </c>
      <c r="I91">
        <f>Bawana_NG!R91</f>
        <v>5.82</v>
      </c>
      <c r="J91">
        <f>Bawana_RLNG!R91</f>
        <v>0</v>
      </c>
      <c r="K91">
        <f>Bawana_Spot!R91</f>
        <v>14.7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0.31926400000000005</v>
      </c>
      <c r="AD91">
        <f t="shared" si="4"/>
        <v>35.960736000000004</v>
      </c>
      <c r="AE91">
        <f>'IDT-1'!D91</f>
        <v>0</v>
      </c>
      <c r="AF91" s="26"/>
      <c r="AG91">
        <f t="shared" si="5"/>
        <v>35.960736000000004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0.242704</v>
      </c>
      <c r="AD92">
        <f t="shared" si="4"/>
        <v>27.337295999999998</v>
      </c>
      <c r="AE92">
        <f>'IDT-1'!D92</f>
        <v>0</v>
      </c>
      <c r="AF92" s="26"/>
      <c r="AG92">
        <f t="shared" si="5"/>
        <v>27.337295999999998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</v>
      </c>
      <c r="I93">
        <f>Bawana_NG!R93</f>
        <v>5.82</v>
      </c>
      <c r="J93">
        <f>Bawana_RLNG!R93</f>
        <v>0</v>
      </c>
      <c r="K93">
        <f>Bawana_Spot!R93</f>
        <v>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0.242704</v>
      </c>
      <c r="AD93">
        <f t="shared" si="4"/>
        <v>27.337295999999998</v>
      </c>
      <c r="AE93">
        <f>'IDT-1'!D93</f>
        <v>0</v>
      </c>
      <c r="AF93" s="26"/>
      <c r="AG93">
        <f t="shared" si="5"/>
        <v>27.337295999999998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</v>
      </c>
      <c r="I94">
        <f>Bawana_NG!R94</f>
        <v>5.82</v>
      </c>
      <c r="J94">
        <f>Bawana_RLNG!R94</f>
        <v>0</v>
      </c>
      <c r="K94">
        <f>Bawana_Spot!R94</f>
        <v>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0.242704</v>
      </c>
      <c r="AD94">
        <f t="shared" si="4"/>
        <v>27.337295999999998</v>
      </c>
      <c r="AE94">
        <f>'IDT-1'!D94</f>
        <v>0</v>
      </c>
      <c r="AF94" s="26"/>
      <c r="AG94">
        <f t="shared" si="5"/>
        <v>27.337295999999998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</v>
      </c>
      <c r="I95">
        <f>Bawana_NG!R95</f>
        <v>5.82</v>
      </c>
      <c r="J95">
        <f>Bawana_RLNG!R95</f>
        <v>0</v>
      </c>
      <c r="K95">
        <f>Bawana_Spot!R95</f>
        <v>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0.242704</v>
      </c>
      <c r="AD95">
        <f t="shared" si="4"/>
        <v>27.337295999999998</v>
      </c>
      <c r="AE95">
        <f>'IDT-1'!D95</f>
        <v>0</v>
      </c>
      <c r="AF95" s="26"/>
      <c r="AG95">
        <f t="shared" si="5"/>
        <v>27.337295999999998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</v>
      </c>
      <c r="I96">
        <f>Bawana_NG!R96</f>
        <v>5.82</v>
      </c>
      <c r="J96">
        <f>Bawana_RLNG!R96</f>
        <v>0</v>
      </c>
      <c r="K96">
        <f>Bawana_Spot!R96</f>
        <v>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0.242704</v>
      </c>
      <c r="AD96">
        <f t="shared" si="4"/>
        <v>27.337295999999998</v>
      </c>
      <c r="AE96">
        <f>'IDT-1'!D96</f>
        <v>0</v>
      </c>
      <c r="AF96" s="26"/>
      <c r="AG96">
        <f t="shared" si="5"/>
        <v>27.337295999999998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</v>
      </c>
      <c r="I97">
        <f>Bawana_NG!R97</f>
        <v>5.82</v>
      </c>
      <c r="J97">
        <f>Bawana_RLNG!R97</f>
        <v>0</v>
      </c>
      <c r="K97">
        <f>Bawana_Spot!R97</f>
        <v>14.1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0.31398400000000004</v>
      </c>
      <c r="AD97">
        <f t="shared" si="4"/>
        <v>35.366016000000002</v>
      </c>
      <c r="AE97">
        <f>'IDT-1'!D97</f>
        <v>0</v>
      </c>
      <c r="AF97" s="26"/>
      <c r="AG97">
        <f t="shared" si="5"/>
        <v>35.366016000000002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</v>
      </c>
      <c r="I98">
        <f>Bawana_NG!R98</f>
        <v>5.82</v>
      </c>
      <c r="J98">
        <f>Bawana_RLNG!R98</f>
        <v>0</v>
      </c>
      <c r="K98">
        <f>Bawana_Spot!R98</f>
        <v>6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0.242704</v>
      </c>
      <c r="AD98">
        <f t="shared" si="4"/>
        <v>27.337295999999998</v>
      </c>
      <c r="AE98">
        <f>'IDT-1'!D98</f>
        <v>0</v>
      </c>
      <c r="AF98" s="26"/>
      <c r="AG98">
        <f t="shared" si="5"/>
        <v>27.337295999999998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0.29130184378880053</v>
      </c>
      <c r="I99">
        <f t="shared" si="6"/>
        <v>0.13967999999999997</v>
      </c>
      <c r="J99">
        <f t="shared" si="6"/>
        <v>0</v>
      </c>
      <c r="K99">
        <f t="shared" si="6"/>
        <v>0.18770493748705544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6.5144136752275312E-3</v>
      </c>
      <c r="AD99">
        <f t="shared" si="6"/>
        <v>0.73375986760062928</v>
      </c>
      <c r="AE99">
        <f t="shared" ref="AE99:AR99" si="7">SUM(AE3:AE98)/4000</f>
        <v>0</v>
      </c>
      <c r="AG99">
        <f t="shared" si="7"/>
        <v>0.73375986760062928</v>
      </c>
      <c r="AI99">
        <f t="shared" si="7"/>
        <v>0</v>
      </c>
      <c r="AJ99">
        <f t="shared" si="7"/>
        <v>0</v>
      </c>
      <c r="AK99">
        <f t="shared" si="7"/>
        <v>3.13475E-2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44597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44683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44683</v>
      </c>
      <c r="B1" s="212"/>
      <c r="C1" s="212"/>
      <c r="D1" s="212"/>
      <c r="E1" s="212" t="s">
        <v>192</v>
      </c>
      <c r="F1" s="212" t="s">
        <v>193</v>
      </c>
      <c r="G1" s="212" t="s">
        <v>190</v>
      </c>
      <c r="H1" s="212" t="s">
        <v>191</v>
      </c>
      <c r="I1" s="212" t="s">
        <v>194</v>
      </c>
      <c r="J1" s="212" t="s">
        <v>195</v>
      </c>
      <c r="K1" s="212" t="s">
        <v>196</v>
      </c>
      <c r="L1" s="212" t="s">
        <v>200</v>
      </c>
      <c r="M1" s="212" t="s">
        <v>201</v>
      </c>
      <c r="N1" s="212" t="s">
        <v>202</v>
      </c>
      <c r="O1" s="212" t="s">
        <v>197</v>
      </c>
      <c r="P1" s="221" t="s">
        <v>143</v>
      </c>
      <c r="Q1" s="221" t="s">
        <v>144</v>
      </c>
      <c r="R1" s="79"/>
      <c r="S1" s="79"/>
      <c r="T1" s="82" t="s">
        <v>302</v>
      </c>
      <c r="U1" s="222" t="s">
        <v>303</v>
      </c>
      <c r="V1" s="107" t="s">
        <v>316</v>
      </c>
      <c r="W1" s="107" t="s">
        <v>302</v>
      </c>
      <c r="X1" s="212" t="s">
        <v>335</v>
      </c>
      <c r="Y1" s="219" t="s">
        <v>223</v>
      </c>
      <c r="Z1" s="219" t="s">
        <v>224</v>
      </c>
      <c r="AA1" s="223" t="s">
        <v>198</v>
      </c>
      <c r="AB1" s="223" t="s">
        <v>199</v>
      </c>
      <c r="AC1" s="27" t="s">
        <v>189</v>
      </c>
      <c r="AD1" s="212" t="s">
        <v>142</v>
      </c>
      <c r="AG1" s="212" t="s">
        <v>278</v>
      </c>
      <c r="AI1" s="219" t="s">
        <v>384</v>
      </c>
      <c r="AJ1" s="219" t="s">
        <v>385</v>
      </c>
      <c r="AK1" s="219" t="s">
        <v>386</v>
      </c>
      <c r="AL1" s="219" t="s">
        <v>387</v>
      </c>
      <c r="AM1" s="219" t="s">
        <v>388</v>
      </c>
      <c r="AN1" s="219" t="s">
        <v>389</v>
      </c>
      <c r="AO1" s="218" t="s">
        <v>413</v>
      </c>
      <c r="AP1" s="218" t="s">
        <v>414</v>
      </c>
      <c r="AQ1" s="218" t="s">
        <v>415</v>
      </c>
      <c r="AR1" s="218" t="s">
        <v>416</v>
      </c>
    </row>
    <row r="2" spans="1:44">
      <c r="A2" s="27" t="s">
        <v>44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21"/>
      <c r="Q2" s="221"/>
      <c r="R2" s="79"/>
      <c r="S2" s="79"/>
      <c r="T2" s="82" t="s">
        <v>315</v>
      </c>
      <c r="U2" s="222"/>
      <c r="V2" s="107" t="s">
        <v>304</v>
      </c>
      <c r="W2" s="107" t="s">
        <v>304</v>
      </c>
      <c r="X2" s="212"/>
      <c r="Y2" s="219"/>
      <c r="Z2" s="219"/>
      <c r="AA2" s="223"/>
      <c r="AB2" s="223"/>
      <c r="AC2" s="27">
        <f>Allocation!J1/100</f>
        <v>8.8000000000000005E-3</v>
      </c>
      <c r="AD2" s="212"/>
      <c r="AE2" t="s">
        <v>276</v>
      </c>
      <c r="AG2" s="212"/>
      <c r="AI2" s="219"/>
      <c r="AJ2" s="219"/>
      <c r="AK2" s="219"/>
      <c r="AL2" s="219"/>
      <c r="AM2" s="219"/>
      <c r="AN2" s="219"/>
      <c r="AO2" s="218"/>
      <c r="AP2" s="218"/>
      <c r="AQ2" s="218"/>
      <c r="AR2" s="21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14.497403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0.47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0.1444731464</v>
      </c>
      <c r="AD3">
        <f>SUM(B3:AB3,AI3:AR3)-AC3</f>
        <v>16.272929853600001</v>
      </c>
      <c r="AE3">
        <v>0</v>
      </c>
      <c r="AF3" s="26"/>
      <c r="AG3">
        <f>SUM(AD3:AF3)</f>
        <v>16.272929853600001</v>
      </c>
      <c r="AI3" s="75">
        <f>PXIL!M3</f>
        <v>0</v>
      </c>
      <c r="AJ3" s="75">
        <f>PXIL!S3</f>
        <v>0</v>
      </c>
      <c r="AK3" s="75">
        <f>RTM_IEX!M3</f>
        <v>1.45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14.497403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0.16013714640000001</v>
      </c>
      <c r="AD4">
        <f t="shared" ref="AD4:AD67" si="1">SUM(B4:AB4,AI4:AR4)-AC4</f>
        <v>18.037265853600001</v>
      </c>
      <c r="AE4">
        <v>0</v>
      </c>
      <c r="AF4" s="26"/>
      <c r="AG4">
        <f t="shared" ref="AG4:AG67" si="2">SUM(AD4:AF4)</f>
        <v>18.037265853600001</v>
      </c>
      <c r="AI4" s="75">
        <f>PXIL!M4</f>
        <v>0</v>
      </c>
      <c r="AJ4" s="75">
        <f>PXIL!S4</f>
        <v>0</v>
      </c>
      <c r="AK4" s="75">
        <f>RTM_IEX!M4</f>
        <v>2.8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14.497403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0.02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0.12775314640000002</v>
      </c>
      <c r="AD5">
        <f t="shared" si="1"/>
        <v>14.3896498536</v>
      </c>
      <c r="AE5">
        <v>0</v>
      </c>
      <c r="AF5" s="26"/>
      <c r="AG5">
        <f t="shared" si="2"/>
        <v>14.3896498536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14.464442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0.12728708960000001</v>
      </c>
      <c r="AD6">
        <f t="shared" si="1"/>
        <v>14.337154910400001</v>
      </c>
      <c r="AE6">
        <v>0</v>
      </c>
      <c r="AF6" s="26"/>
      <c r="AG6">
        <f t="shared" si="2"/>
        <v>14.337154910400001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14.497403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0.12757714640000001</v>
      </c>
      <c r="AD7">
        <f t="shared" si="1"/>
        <v>14.3698258536</v>
      </c>
      <c r="AE7">
        <v>0</v>
      </c>
      <c r="AF7" s="26"/>
      <c r="AG7">
        <f t="shared" si="2"/>
        <v>14.3698258536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8.2794340000000002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7.28590192E-2</v>
      </c>
      <c r="AD8">
        <f t="shared" si="1"/>
        <v>8.206574980800001</v>
      </c>
      <c r="AE8">
        <v>0</v>
      </c>
      <c r="AF8" s="26"/>
      <c r="AG8">
        <f t="shared" si="2"/>
        <v>8.206574980800001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11.560129999999999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0.10172914399999999</v>
      </c>
      <c r="AD9">
        <f t="shared" si="1"/>
        <v>11.458400855999999</v>
      </c>
      <c r="AE9">
        <v>0</v>
      </c>
      <c r="AF9" s="26"/>
      <c r="AG9">
        <f t="shared" si="2"/>
        <v>11.458400855999999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11.816342000000001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0.1039838096</v>
      </c>
      <c r="AD10">
        <f t="shared" si="1"/>
        <v>11.7123581904</v>
      </c>
      <c r="AE10">
        <v>0</v>
      </c>
      <c r="AF10" s="26"/>
      <c r="AG10">
        <f t="shared" si="2"/>
        <v>11.7123581904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14.305679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0.1258899752</v>
      </c>
      <c r="AD11">
        <f t="shared" si="1"/>
        <v>14.1797890248</v>
      </c>
      <c r="AE11">
        <v>0</v>
      </c>
      <c r="AF11" s="26"/>
      <c r="AG11">
        <f t="shared" si="2"/>
        <v>14.1797890248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11.766697000000001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0.10354693360000002</v>
      </c>
      <c r="AD12">
        <f t="shared" si="1"/>
        <v>11.6631500664</v>
      </c>
      <c r="AE12">
        <v>0</v>
      </c>
      <c r="AF12" s="26"/>
      <c r="AG12">
        <f t="shared" si="2"/>
        <v>11.6631500664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11.894854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0.1046747152</v>
      </c>
      <c r="AD13">
        <f t="shared" si="1"/>
        <v>11.790179284800001</v>
      </c>
      <c r="AE13">
        <v>0</v>
      </c>
      <c r="AF13" s="26"/>
      <c r="AG13">
        <f t="shared" si="2"/>
        <v>11.790179284800001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13.084503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0.1151436264</v>
      </c>
      <c r="AD14">
        <f t="shared" si="1"/>
        <v>12.9693593736</v>
      </c>
      <c r="AE14">
        <v>0</v>
      </c>
      <c r="AF14" s="26"/>
      <c r="AG14">
        <f t="shared" si="2"/>
        <v>12.9693593736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9.6560989999999993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8.4973671200000003E-2</v>
      </c>
      <c r="AD15">
        <f t="shared" si="1"/>
        <v>9.5711253287999991</v>
      </c>
      <c r="AE15">
        <v>0</v>
      </c>
      <c r="AF15" s="26"/>
      <c r="AG15">
        <f t="shared" si="2"/>
        <v>9.5711253287999991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14.445095999999999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0.12711684479999999</v>
      </c>
      <c r="AD16">
        <f t="shared" si="1"/>
        <v>14.3179791552</v>
      </c>
      <c r="AE16">
        <v>0</v>
      </c>
      <c r="AF16" s="26"/>
      <c r="AG16">
        <f t="shared" si="2"/>
        <v>14.3179791552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14.497403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0.03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0.12784114639999999</v>
      </c>
      <c r="AD17">
        <f t="shared" si="1"/>
        <v>14.3995618536</v>
      </c>
      <c r="AE17">
        <v>0</v>
      </c>
      <c r="AF17" s="26"/>
      <c r="AG17">
        <f t="shared" si="2"/>
        <v>14.3995618536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14.497403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1.17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0.15485714640000001</v>
      </c>
      <c r="AD18">
        <f t="shared" si="1"/>
        <v>17.442545853599999</v>
      </c>
      <c r="AE18">
        <v>0</v>
      </c>
      <c r="AF18" s="26"/>
      <c r="AG18">
        <f t="shared" si="2"/>
        <v>17.442545853599999</v>
      </c>
      <c r="AI18" s="75">
        <f>PXIL!M18</f>
        <v>0</v>
      </c>
      <c r="AJ18" s="75">
        <f>PXIL!S18</f>
        <v>0</v>
      </c>
      <c r="AK18" s="75">
        <f>RTM_IEX!M18</f>
        <v>1.93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13.541534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0.95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0.14882149920000001</v>
      </c>
      <c r="AD19">
        <f t="shared" si="1"/>
        <v>16.762712500799999</v>
      </c>
      <c r="AE19">
        <v>0</v>
      </c>
      <c r="AF19" s="26"/>
      <c r="AG19">
        <f t="shared" si="2"/>
        <v>16.762712500799999</v>
      </c>
      <c r="AI19" s="75">
        <f>PXIL!M19</f>
        <v>0</v>
      </c>
      <c r="AJ19" s="75">
        <f>PXIL!S19</f>
        <v>0</v>
      </c>
      <c r="AK19" s="75">
        <f>RTM_IEX!M19</f>
        <v>2.42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12.744973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0.04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0.12781976240000001</v>
      </c>
      <c r="AD20">
        <f t="shared" si="1"/>
        <v>14.3971532376</v>
      </c>
      <c r="AE20">
        <v>0</v>
      </c>
      <c r="AF20" s="26"/>
      <c r="AG20">
        <f t="shared" si="2"/>
        <v>14.3971532376</v>
      </c>
      <c r="AI20" s="75">
        <f>PXIL!M20</f>
        <v>0</v>
      </c>
      <c r="AJ20" s="75">
        <f>PXIL!S20</f>
        <v>0</v>
      </c>
      <c r="AK20" s="75">
        <f>RTM_IEX!M20</f>
        <v>1.74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12.744973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0.14867576239999999</v>
      </c>
      <c r="AD21">
        <f t="shared" si="1"/>
        <v>16.7462972376</v>
      </c>
      <c r="AE21">
        <v>0</v>
      </c>
      <c r="AF21" s="26"/>
      <c r="AG21">
        <f t="shared" si="2"/>
        <v>16.7462972376</v>
      </c>
      <c r="AI21" s="75">
        <f>PXIL!M21</f>
        <v>0</v>
      </c>
      <c r="AJ21" s="75">
        <f>PXIL!S21</f>
        <v>0</v>
      </c>
      <c r="AK21" s="75">
        <f>RTM_IEX!M21</f>
        <v>3.19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12.265404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0.10793555520000001</v>
      </c>
      <c r="AD22">
        <f t="shared" si="1"/>
        <v>12.157468444800001</v>
      </c>
      <c r="AE22">
        <v>0</v>
      </c>
      <c r="AF22" s="26"/>
      <c r="AG22">
        <f t="shared" si="2"/>
        <v>12.157468444800001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14.497403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1.59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0.15600114640000001</v>
      </c>
      <c r="AD23">
        <f t="shared" si="1"/>
        <v>17.571401853600001</v>
      </c>
      <c r="AE23">
        <v>0</v>
      </c>
      <c r="AF23" s="26"/>
      <c r="AG23">
        <f t="shared" si="2"/>
        <v>17.571401853600001</v>
      </c>
      <c r="AI23" s="75">
        <f>PXIL!M23</f>
        <v>0</v>
      </c>
      <c r="AJ23" s="75">
        <f>PXIL!S23</f>
        <v>0</v>
      </c>
      <c r="AK23" s="75">
        <f>RTM_IEX!M23</f>
        <v>1.64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14.497403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0.66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0.14016114640000002</v>
      </c>
      <c r="AD24">
        <f t="shared" si="1"/>
        <v>15.787241853599999</v>
      </c>
      <c r="AE24">
        <v>0</v>
      </c>
      <c r="AF24" s="26"/>
      <c r="AG24">
        <f t="shared" si="2"/>
        <v>15.787241853599999</v>
      </c>
      <c r="AI24" s="75">
        <f>PXIL!M24</f>
        <v>0</v>
      </c>
      <c r="AJ24" s="75">
        <f>PXIL!S24</f>
        <v>0</v>
      </c>
      <c r="AK24" s="75">
        <f>RTM_IEX!M24</f>
        <v>0.77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14.497403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2.09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0.16893714640000002</v>
      </c>
      <c r="AD25">
        <f t="shared" si="1"/>
        <v>19.0284658536</v>
      </c>
      <c r="AE25">
        <v>0</v>
      </c>
      <c r="AF25" s="26"/>
      <c r="AG25">
        <f t="shared" si="2"/>
        <v>19.0284658536</v>
      </c>
      <c r="AI25" s="75">
        <f>PXIL!M25</f>
        <v>0</v>
      </c>
      <c r="AJ25" s="75">
        <f>PXIL!S25</f>
        <v>0</v>
      </c>
      <c r="AK25" s="75">
        <f>RTM_IEX!M25</f>
        <v>2.61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14.497403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0.33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0.1304811464</v>
      </c>
      <c r="AD26">
        <f t="shared" si="1"/>
        <v>14.696921853600001</v>
      </c>
      <c r="AE26">
        <v>0</v>
      </c>
      <c r="AF26" s="26"/>
      <c r="AG26">
        <f t="shared" si="2"/>
        <v>14.696921853600001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13.916397999999999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0.1224643024</v>
      </c>
      <c r="AD27">
        <f t="shared" si="1"/>
        <v>13.7939336976</v>
      </c>
      <c r="AE27">
        <v>0</v>
      </c>
      <c r="AF27" s="26"/>
      <c r="AG27">
        <f t="shared" si="2"/>
        <v>13.7939336976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14.497403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1.39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0.15600114640000004</v>
      </c>
      <c r="AD28">
        <f t="shared" si="1"/>
        <v>17.571401853600001</v>
      </c>
      <c r="AE28">
        <v>0</v>
      </c>
      <c r="AF28" s="26"/>
      <c r="AG28">
        <f t="shared" si="2"/>
        <v>17.571401853600001</v>
      </c>
      <c r="AI28" s="75">
        <f>PXIL!M28</f>
        <v>0</v>
      </c>
      <c r="AJ28" s="75">
        <f>PXIL!S28</f>
        <v>0</v>
      </c>
      <c r="AK28" s="75">
        <f>RTM_IEX!M28</f>
        <v>1.84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13.413289000000001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0.11803694320000001</v>
      </c>
      <c r="AD29">
        <f t="shared" si="1"/>
        <v>13.295252056800001</v>
      </c>
      <c r="AE29">
        <v>0</v>
      </c>
      <c r="AF29" s="26"/>
      <c r="AG29">
        <f t="shared" si="2"/>
        <v>13.295252056800001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14.497403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1.81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0.15969714640000002</v>
      </c>
      <c r="AD30">
        <f t="shared" si="1"/>
        <v>17.987705853600001</v>
      </c>
      <c r="AE30">
        <v>0</v>
      </c>
      <c r="AF30" s="26"/>
      <c r="AG30">
        <f t="shared" si="2"/>
        <v>17.987705853600001</v>
      </c>
      <c r="AI30" s="75">
        <f>PXIL!M30</f>
        <v>0</v>
      </c>
      <c r="AJ30" s="75">
        <f>PXIL!S30</f>
        <v>0</v>
      </c>
      <c r="AK30" s="75">
        <f>RTM_IEX!M30</f>
        <v>1.84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14.497403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1.17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0.1480811464</v>
      </c>
      <c r="AD31">
        <f t="shared" si="1"/>
        <v>16.679321853600001</v>
      </c>
      <c r="AE31">
        <v>0</v>
      </c>
      <c r="AF31" s="26"/>
      <c r="AG31">
        <f t="shared" si="2"/>
        <v>16.679321853600001</v>
      </c>
      <c r="AI31" s="75">
        <f>PXIL!M31</f>
        <v>0</v>
      </c>
      <c r="AJ31" s="75">
        <f>PXIL!S31</f>
        <v>0</v>
      </c>
      <c r="AK31" s="75">
        <f>RTM_IEX!M31</f>
        <v>1.1599999999999999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14.497403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2.52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0.17184114640000003</v>
      </c>
      <c r="AD32">
        <f t="shared" si="1"/>
        <v>19.355561853600001</v>
      </c>
      <c r="AE32">
        <v>0</v>
      </c>
      <c r="AF32" s="26"/>
      <c r="AG32">
        <f t="shared" si="2"/>
        <v>19.355561853600001</v>
      </c>
      <c r="AI32" s="75">
        <f>PXIL!M32</f>
        <v>0</v>
      </c>
      <c r="AJ32" s="75">
        <f>PXIL!S32</f>
        <v>0</v>
      </c>
      <c r="AK32" s="75">
        <f>RTM_IEX!M32</f>
        <v>2.5099999999999998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13.541534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0.39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0.13280549920000001</v>
      </c>
      <c r="AD33">
        <f t="shared" si="1"/>
        <v>14.958728500800001</v>
      </c>
      <c r="AE33">
        <v>0</v>
      </c>
      <c r="AF33" s="26"/>
      <c r="AG33">
        <f t="shared" si="2"/>
        <v>14.958728500800001</v>
      </c>
      <c r="AI33" s="75">
        <f>PXIL!M33</f>
        <v>0</v>
      </c>
      <c r="AJ33" s="75">
        <f>PXIL!S33</f>
        <v>0</v>
      </c>
      <c r="AK33" s="75">
        <f>RTM_IEX!M33</f>
        <v>1.1599999999999999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12.744973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0.47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0.13415576240000002</v>
      </c>
      <c r="AD34">
        <f t="shared" si="1"/>
        <v>15.110817237599999</v>
      </c>
      <c r="AE34">
        <v>0</v>
      </c>
      <c r="AF34" s="26"/>
      <c r="AG34">
        <f t="shared" si="2"/>
        <v>15.110817237599999</v>
      </c>
      <c r="AI34" s="75">
        <f>PXIL!M34</f>
        <v>0</v>
      </c>
      <c r="AJ34" s="75">
        <f>PXIL!S34</f>
        <v>0</v>
      </c>
      <c r="AK34" s="75">
        <f>RTM_IEX!M34</f>
        <v>2.0299999999999998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12.744973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1.31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0.14585976240000001</v>
      </c>
      <c r="AD35">
        <f t="shared" si="1"/>
        <v>16.429113237599999</v>
      </c>
      <c r="AE35">
        <v>0</v>
      </c>
      <c r="AF35" s="26"/>
      <c r="AG35">
        <f t="shared" si="2"/>
        <v>16.429113237599999</v>
      </c>
      <c r="AI35" s="75">
        <f>PXIL!M35</f>
        <v>0</v>
      </c>
      <c r="AJ35" s="75">
        <f>PXIL!S35</f>
        <v>0</v>
      </c>
      <c r="AK35" s="75">
        <f>RTM_IEX!M35</f>
        <v>2.52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12.744973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0.12570776240000001</v>
      </c>
      <c r="AD36">
        <f t="shared" si="1"/>
        <v>14.159265237600001</v>
      </c>
      <c r="AE36">
        <v>0</v>
      </c>
      <c r="AF36" s="26"/>
      <c r="AG36">
        <f t="shared" si="2"/>
        <v>14.159265237600001</v>
      </c>
      <c r="AI36" s="75">
        <f>PXIL!M36</f>
        <v>0</v>
      </c>
      <c r="AJ36" s="75">
        <f>PXIL!S36</f>
        <v>0</v>
      </c>
      <c r="AK36" s="75">
        <f>RTM_IEX!M36</f>
        <v>1.54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12.744973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1.29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0.14304376240000002</v>
      </c>
      <c r="AD37">
        <f t="shared" si="1"/>
        <v>16.111929237599998</v>
      </c>
      <c r="AE37">
        <v>0</v>
      </c>
      <c r="AF37" s="26"/>
      <c r="AG37">
        <f t="shared" si="2"/>
        <v>16.111929237599998</v>
      </c>
      <c r="AI37" s="75">
        <f>PXIL!M37</f>
        <v>0</v>
      </c>
      <c r="AJ37" s="75">
        <f>PXIL!S37</f>
        <v>0</v>
      </c>
      <c r="AK37" s="75">
        <f>RTM_IEX!M37</f>
        <v>2.2200000000000002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12.744973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0.81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0.13714776240000001</v>
      </c>
      <c r="AD38">
        <f t="shared" si="1"/>
        <v>15.4478252376</v>
      </c>
      <c r="AE38">
        <v>0</v>
      </c>
      <c r="AF38" s="26"/>
      <c r="AG38">
        <f t="shared" si="2"/>
        <v>15.4478252376</v>
      </c>
      <c r="AI38" s="75">
        <f>PXIL!M38</f>
        <v>0</v>
      </c>
      <c r="AJ38" s="75">
        <f>PXIL!S38</f>
        <v>0</v>
      </c>
      <c r="AK38" s="75">
        <f>RTM_IEX!M38</f>
        <v>2.0299999999999998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10.833227000000001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3.05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0.17233239760000002</v>
      </c>
      <c r="AD39">
        <f t="shared" si="1"/>
        <v>19.410894602399999</v>
      </c>
      <c r="AE39">
        <v>0</v>
      </c>
      <c r="AF39" s="26"/>
      <c r="AG39">
        <f t="shared" si="2"/>
        <v>19.410894602399999</v>
      </c>
      <c r="AI39" s="75">
        <f>PXIL!M39</f>
        <v>0</v>
      </c>
      <c r="AJ39" s="75">
        <f>PXIL!S39</f>
        <v>0</v>
      </c>
      <c r="AK39" s="75">
        <f>RTM_IEX!M39</f>
        <v>5.7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8.7621690000000001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1.54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0.14935508720000001</v>
      </c>
      <c r="AD40">
        <f t="shared" si="1"/>
        <v>16.822813912800001</v>
      </c>
      <c r="AE40">
        <v>0</v>
      </c>
      <c r="AF40" s="26"/>
      <c r="AG40">
        <f t="shared" si="2"/>
        <v>16.822813912800001</v>
      </c>
      <c r="AI40" s="75">
        <f>PXIL!M40</f>
        <v>0</v>
      </c>
      <c r="AJ40" s="75">
        <f>PXIL!S40</f>
        <v>0</v>
      </c>
      <c r="AK40" s="75">
        <f>RTM_IEX!M40</f>
        <v>6.67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8.7621690000000001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2.0099999999999998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0.15437108720000001</v>
      </c>
      <c r="AD41">
        <f t="shared" si="1"/>
        <v>17.3877979128</v>
      </c>
      <c r="AE41">
        <v>0</v>
      </c>
      <c r="AF41" s="26"/>
      <c r="AG41">
        <f t="shared" si="2"/>
        <v>17.3877979128</v>
      </c>
      <c r="AI41" s="75">
        <f>PXIL!M41</f>
        <v>0</v>
      </c>
      <c r="AJ41" s="75">
        <f>PXIL!S41</f>
        <v>0</v>
      </c>
      <c r="AK41" s="75">
        <f>RTM_IEX!M41</f>
        <v>6.77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8.7621690000000001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0.15595508720000001</v>
      </c>
      <c r="AD42">
        <f t="shared" si="1"/>
        <v>17.566213912800002</v>
      </c>
      <c r="AE42">
        <v>0</v>
      </c>
      <c r="AF42" s="26"/>
      <c r="AG42">
        <f t="shared" si="2"/>
        <v>17.566213912800002</v>
      </c>
      <c r="AI42" s="75">
        <f>PXIL!M42</f>
        <v>0</v>
      </c>
      <c r="AJ42" s="75">
        <f>PXIL!S42</f>
        <v>0</v>
      </c>
      <c r="AK42" s="75">
        <f>RTM_IEX!M42</f>
        <v>6.86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8.7621690000000001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0.14000000000000001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0.1284990872</v>
      </c>
      <c r="AD43">
        <f t="shared" si="1"/>
        <v>14.4736699128</v>
      </c>
      <c r="AE43">
        <v>0</v>
      </c>
      <c r="AF43" s="26"/>
      <c r="AG43">
        <f t="shared" si="2"/>
        <v>14.4736699128</v>
      </c>
      <c r="AI43" s="75">
        <f>PXIL!M43</f>
        <v>0</v>
      </c>
      <c r="AJ43" s="75">
        <f>PXIL!S43</f>
        <v>0</v>
      </c>
      <c r="AK43" s="75">
        <f>RTM_IEX!M43</f>
        <v>5.7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8.7621690000000001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1.1100000000000001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0.1413470872</v>
      </c>
      <c r="AD44">
        <f t="shared" si="1"/>
        <v>15.920821912800001</v>
      </c>
      <c r="AE44">
        <v>0</v>
      </c>
      <c r="AF44" s="26"/>
      <c r="AG44">
        <f t="shared" si="2"/>
        <v>15.920821912800001</v>
      </c>
      <c r="AI44" s="75">
        <f>PXIL!M44</f>
        <v>0</v>
      </c>
      <c r="AJ44" s="75">
        <f>PXIL!S44</f>
        <v>0</v>
      </c>
      <c r="AK44" s="75">
        <f>RTM_IEX!M44</f>
        <v>6.19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8.7621690000000001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1.05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0.14161108720000001</v>
      </c>
      <c r="AD45">
        <f t="shared" si="1"/>
        <v>15.950557912800003</v>
      </c>
      <c r="AE45">
        <v>0</v>
      </c>
      <c r="AF45" s="26"/>
      <c r="AG45">
        <f t="shared" si="2"/>
        <v>15.950557912800003</v>
      </c>
      <c r="AI45" s="75">
        <f>PXIL!M45</f>
        <v>0</v>
      </c>
      <c r="AJ45" s="75">
        <f>PXIL!S45</f>
        <v>0</v>
      </c>
      <c r="AK45" s="75">
        <f>RTM_IEX!M45</f>
        <v>6.28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8.7621690000000001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3.49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0.17505108720000001</v>
      </c>
      <c r="AD46">
        <f t="shared" si="1"/>
        <v>19.717117912799999</v>
      </c>
      <c r="AE46">
        <v>0</v>
      </c>
      <c r="AF46" s="26"/>
      <c r="AG46">
        <f t="shared" si="2"/>
        <v>19.717117912799999</v>
      </c>
      <c r="AI46" s="75">
        <f>PXIL!M46</f>
        <v>0</v>
      </c>
      <c r="AJ46" s="75">
        <f>PXIL!S46</f>
        <v>0</v>
      </c>
      <c r="AK46" s="75">
        <f>RTM_IEX!M46</f>
        <v>7.64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8.7621690000000001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2.0299999999999998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0.1562190872</v>
      </c>
      <c r="AD47">
        <f t="shared" si="1"/>
        <v>17.595949912799998</v>
      </c>
      <c r="AE47">
        <v>0</v>
      </c>
      <c r="AF47" s="26"/>
      <c r="AG47">
        <f t="shared" si="2"/>
        <v>17.595949912799998</v>
      </c>
      <c r="AI47" s="75">
        <f>PXIL!M47</f>
        <v>0</v>
      </c>
      <c r="AJ47" s="75">
        <f>PXIL!S47</f>
        <v>0</v>
      </c>
      <c r="AK47" s="75">
        <f>RTM_IEX!M47</f>
        <v>6.96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8.7621690000000001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1.42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0.14741908720000002</v>
      </c>
      <c r="AD48">
        <f t="shared" si="1"/>
        <v>16.604749912800003</v>
      </c>
      <c r="AE48">
        <v>0</v>
      </c>
      <c r="AF48" s="26"/>
      <c r="AG48">
        <f t="shared" si="2"/>
        <v>16.604749912800003</v>
      </c>
      <c r="AI48" s="75">
        <f>PXIL!M48</f>
        <v>0</v>
      </c>
      <c r="AJ48" s="75">
        <f>PXIL!S48</f>
        <v>0</v>
      </c>
      <c r="AK48" s="75">
        <f>RTM_IEX!M48</f>
        <v>6.57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8.7621690000000001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0.62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0.1361550872</v>
      </c>
      <c r="AD49">
        <f t="shared" si="1"/>
        <v>15.336013912799999</v>
      </c>
      <c r="AE49">
        <v>0</v>
      </c>
      <c r="AF49" s="26"/>
      <c r="AG49">
        <f t="shared" si="2"/>
        <v>15.336013912799999</v>
      </c>
      <c r="AI49" s="75">
        <f>PXIL!M49</f>
        <v>0</v>
      </c>
      <c r="AJ49" s="75">
        <f>PXIL!S49</f>
        <v>0</v>
      </c>
      <c r="AK49" s="75">
        <f>RTM_IEX!M49</f>
        <v>6.09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8.7621690000000001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0.12726708720000002</v>
      </c>
      <c r="AD50">
        <f t="shared" si="1"/>
        <v>14.334901912799999</v>
      </c>
      <c r="AE50">
        <v>0</v>
      </c>
      <c r="AF50" s="26"/>
      <c r="AG50">
        <f t="shared" si="2"/>
        <v>14.334901912799999</v>
      </c>
      <c r="AI50" s="75">
        <f>PXIL!M50</f>
        <v>0</v>
      </c>
      <c r="AJ50" s="75">
        <f>PXIL!S50</f>
        <v>0</v>
      </c>
      <c r="AK50" s="75">
        <f>RTM_IEX!M50</f>
        <v>5.7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8.7621690000000001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2.54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0.16158708720000001</v>
      </c>
      <c r="AD51">
        <f t="shared" si="1"/>
        <v>18.200581912799997</v>
      </c>
      <c r="AE51">
        <v>0</v>
      </c>
      <c r="AF51" s="26"/>
      <c r="AG51">
        <f t="shared" si="2"/>
        <v>18.200581912799997</v>
      </c>
      <c r="AI51" s="75">
        <f>PXIL!M51</f>
        <v>0</v>
      </c>
      <c r="AJ51" s="75">
        <f>PXIL!S51</f>
        <v>0</v>
      </c>
      <c r="AK51" s="75">
        <f>RTM_IEX!M51</f>
        <v>7.06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8.7621690000000001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1.1599999999999999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0.1434590872</v>
      </c>
      <c r="AD52">
        <f t="shared" si="1"/>
        <v>16.158709912799999</v>
      </c>
      <c r="AE52">
        <v>0</v>
      </c>
      <c r="AF52" s="26"/>
      <c r="AG52">
        <f t="shared" si="2"/>
        <v>16.158709912799999</v>
      </c>
      <c r="AI52" s="75">
        <f>PXIL!M52</f>
        <v>0</v>
      </c>
      <c r="AJ52" s="75">
        <f>PXIL!S52</f>
        <v>0</v>
      </c>
      <c r="AK52" s="75">
        <f>RTM_IEX!M52</f>
        <v>6.38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8.7621690000000001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3.63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0.18393908719999999</v>
      </c>
      <c r="AD53">
        <f t="shared" si="1"/>
        <v>20.718229912800002</v>
      </c>
      <c r="AE53">
        <v>0</v>
      </c>
      <c r="AF53" s="26"/>
      <c r="AG53">
        <f t="shared" si="2"/>
        <v>20.718229912800002</v>
      </c>
      <c r="AI53" s="75">
        <f>PXIL!M53</f>
        <v>0</v>
      </c>
      <c r="AJ53" s="75">
        <f>PXIL!S53</f>
        <v>0</v>
      </c>
      <c r="AK53" s="75">
        <f>RTM_IEX!M53</f>
        <v>8.51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8.7621690000000001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1.44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0.1501470872</v>
      </c>
      <c r="AD54">
        <f t="shared" si="1"/>
        <v>16.9120219128</v>
      </c>
      <c r="AE54">
        <v>0</v>
      </c>
      <c r="AF54" s="26"/>
      <c r="AG54">
        <f t="shared" si="2"/>
        <v>16.9120219128</v>
      </c>
      <c r="AI54" s="75">
        <f>PXIL!M54</f>
        <v>0</v>
      </c>
      <c r="AJ54" s="75">
        <f>PXIL!S54</f>
        <v>0</v>
      </c>
      <c r="AK54" s="75">
        <f>RTM_IEX!M54</f>
        <v>6.86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7.8062959999999997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1.1599999999999999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0.1367194048</v>
      </c>
      <c r="AD55">
        <f t="shared" si="1"/>
        <v>15.399576595199999</v>
      </c>
      <c r="AE55">
        <v>0</v>
      </c>
      <c r="AF55" s="26"/>
      <c r="AG55">
        <f t="shared" si="2"/>
        <v>15.399576595199999</v>
      </c>
      <c r="AI55" s="75">
        <f>PXIL!M55</f>
        <v>0</v>
      </c>
      <c r="AJ55" s="75">
        <f>PXIL!S55</f>
        <v>0</v>
      </c>
      <c r="AK55" s="75">
        <f>RTM_IEX!M55</f>
        <v>6.57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6.3724860000000003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1.37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0.12938187680000002</v>
      </c>
      <c r="AD56">
        <f t="shared" si="1"/>
        <v>14.5731041232</v>
      </c>
      <c r="AE56">
        <v>0</v>
      </c>
      <c r="AF56" s="26"/>
      <c r="AG56">
        <f t="shared" si="2"/>
        <v>14.5731041232</v>
      </c>
      <c r="AI56" s="75">
        <f>PXIL!M56</f>
        <v>0</v>
      </c>
      <c r="AJ56" s="75">
        <f>PXIL!S56</f>
        <v>0</v>
      </c>
      <c r="AK56" s="75">
        <f>RTM_IEX!M56</f>
        <v>6.96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6.3724860000000003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0.10201387680000001</v>
      </c>
      <c r="AD57">
        <f t="shared" si="1"/>
        <v>11.490472123200002</v>
      </c>
      <c r="AE57">
        <v>0</v>
      </c>
      <c r="AF57" s="26"/>
      <c r="AG57">
        <f t="shared" si="2"/>
        <v>11.490472123200002</v>
      </c>
      <c r="AI57" s="75">
        <f>PXIL!M57</f>
        <v>0</v>
      </c>
      <c r="AJ57" s="75">
        <f>PXIL!S57</f>
        <v>0</v>
      </c>
      <c r="AK57" s="75">
        <f>RTM_IEX!M57</f>
        <v>5.22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6.3724860000000003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1.43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0.13589387680000001</v>
      </c>
      <c r="AD58">
        <f t="shared" si="1"/>
        <v>15.306592123199998</v>
      </c>
      <c r="AE58">
        <v>0</v>
      </c>
      <c r="AF58" s="26"/>
      <c r="AG58">
        <f t="shared" si="2"/>
        <v>15.306592123199998</v>
      </c>
      <c r="AI58" s="75">
        <f>PXIL!M58</f>
        <v>0</v>
      </c>
      <c r="AJ58" s="75">
        <f>PXIL!S58</f>
        <v>0</v>
      </c>
      <c r="AK58" s="75">
        <f>RTM_IEX!M58</f>
        <v>7.64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6.3724860000000003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1.1499999999999999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0.15806987680000001</v>
      </c>
      <c r="AD59">
        <f t="shared" si="1"/>
        <v>17.804416123199999</v>
      </c>
      <c r="AE59">
        <v>0</v>
      </c>
      <c r="AF59" s="26"/>
      <c r="AG59">
        <f t="shared" si="2"/>
        <v>17.804416123199999</v>
      </c>
      <c r="AI59" s="75">
        <f>PXIL!M59</f>
        <v>0</v>
      </c>
      <c r="AJ59" s="75">
        <f>PXIL!S59</f>
        <v>0</v>
      </c>
      <c r="AK59" s="75">
        <f>RTM_IEX!M59</f>
        <v>10.44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6.3724860000000003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1.39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6.8309876800000002E-2</v>
      </c>
      <c r="AD60">
        <f t="shared" si="1"/>
        <v>7.6941761232000001</v>
      </c>
      <c r="AE60">
        <v>0</v>
      </c>
      <c r="AF60" s="26"/>
      <c r="AG60">
        <f t="shared" si="2"/>
        <v>7.6941761232000001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6.3724860000000003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0.1300858768</v>
      </c>
      <c r="AD61">
        <f t="shared" si="1"/>
        <v>14.6524001232</v>
      </c>
      <c r="AE61">
        <v>0</v>
      </c>
      <c r="AF61" s="26"/>
      <c r="AG61">
        <f t="shared" si="2"/>
        <v>14.6524001232</v>
      </c>
      <c r="AI61" s="75">
        <f>PXIL!M61</f>
        <v>0</v>
      </c>
      <c r="AJ61" s="75">
        <f>PXIL!S61</f>
        <v>0</v>
      </c>
      <c r="AK61" s="75">
        <f>RTM_IEX!M61</f>
        <v>8.31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6.3724860000000003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0.18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0.1342218768</v>
      </c>
      <c r="AD62">
        <f t="shared" si="1"/>
        <v>15.118264123199999</v>
      </c>
      <c r="AE62">
        <v>0</v>
      </c>
      <c r="AF62" s="26"/>
      <c r="AG62">
        <f t="shared" si="2"/>
        <v>15.118264123199999</v>
      </c>
      <c r="AI62" s="75">
        <f>PXIL!M62</f>
        <v>0</v>
      </c>
      <c r="AJ62" s="75">
        <f>PXIL!S62</f>
        <v>0</v>
      </c>
      <c r="AK62" s="75">
        <f>RTM_IEX!M62</f>
        <v>8.6999999999999993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6.3724860000000003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0.35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0.14337387680000002</v>
      </c>
      <c r="AD63">
        <f t="shared" si="1"/>
        <v>16.149112123200002</v>
      </c>
      <c r="AE63">
        <v>0</v>
      </c>
      <c r="AF63" s="26"/>
      <c r="AG63">
        <f t="shared" si="2"/>
        <v>16.149112123200002</v>
      </c>
      <c r="AI63" s="75">
        <f>PXIL!M63</f>
        <v>0</v>
      </c>
      <c r="AJ63" s="75">
        <f>PXIL!S63</f>
        <v>0</v>
      </c>
      <c r="AK63" s="75">
        <f>RTM_IEX!M63</f>
        <v>9.57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6.3724860000000003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5.6077876800000009E-2</v>
      </c>
      <c r="AD64">
        <f t="shared" si="1"/>
        <v>6.3164081232000004</v>
      </c>
      <c r="AE64">
        <v>0</v>
      </c>
      <c r="AF64" s="26"/>
      <c r="AG64">
        <f t="shared" si="2"/>
        <v>6.3164081232000004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6.3724860000000003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0.33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0.14486987680000002</v>
      </c>
      <c r="AD65">
        <f t="shared" si="1"/>
        <v>16.317616123199997</v>
      </c>
      <c r="AE65">
        <v>0</v>
      </c>
      <c r="AF65" s="26"/>
      <c r="AG65">
        <f t="shared" si="2"/>
        <v>16.317616123199997</v>
      </c>
      <c r="AI65" s="75">
        <f>PXIL!M65</f>
        <v>0</v>
      </c>
      <c r="AJ65" s="75">
        <f>PXIL!S65</f>
        <v>0</v>
      </c>
      <c r="AK65" s="75">
        <f>RTM_IEX!M65</f>
        <v>9.76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6.3724860000000003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0.15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0.13562987680000002</v>
      </c>
      <c r="AD66">
        <f t="shared" si="1"/>
        <v>15.276856123200002</v>
      </c>
      <c r="AE66">
        <v>0</v>
      </c>
      <c r="AF66" s="26"/>
      <c r="AG66">
        <f t="shared" si="2"/>
        <v>15.276856123200002</v>
      </c>
      <c r="AI66" s="75">
        <f>PXIL!M66</f>
        <v>0</v>
      </c>
      <c r="AJ66" s="75">
        <f>PXIL!S66</f>
        <v>0</v>
      </c>
      <c r="AK66" s="75">
        <f>RTM_IEX!M66</f>
        <v>8.89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6.3724860000000003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0.75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6.2677876800000004E-2</v>
      </c>
      <c r="AD67">
        <f t="shared" si="1"/>
        <v>7.0598081232000007</v>
      </c>
      <c r="AE67">
        <v>0</v>
      </c>
      <c r="AF67" s="26"/>
      <c r="AG67">
        <f t="shared" si="2"/>
        <v>7.0598081232000007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6.3724860000000003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0.54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0.1527018768</v>
      </c>
      <c r="AD68">
        <f t="shared" ref="AD68:AD98" si="4">SUM(B68:AB68,AI68:AR68)-AC68</f>
        <v>17.199784123200001</v>
      </c>
      <c r="AE68">
        <v>0</v>
      </c>
      <c r="AF68" s="26"/>
      <c r="AG68">
        <f t="shared" ref="AG68:AG98" si="5">SUM(AD68:AF68)</f>
        <v>17.199784123200001</v>
      </c>
      <c r="AI68" s="75">
        <f>PXIL!M68</f>
        <v>0</v>
      </c>
      <c r="AJ68" s="75">
        <f>PXIL!S68</f>
        <v>0</v>
      </c>
      <c r="AK68" s="75">
        <f>RTM_IEX!M68</f>
        <v>10.44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6.3724860000000003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0.45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6.0037876800000008E-2</v>
      </c>
      <c r="AD69">
        <f t="shared" si="4"/>
        <v>6.7624481232000004</v>
      </c>
      <c r="AE69">
        <v>0</v>
      </c>
      <c r="AF69" s="26"/>
      <c r="AG69">
        <f t="shared" si="5"/>
        <v>6.7624481232000004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6.3724860000000003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0.15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5.7397876800000011E-2</v>
      </c>
      <c r="AD70">
        <f t="shared" si="4"/>
        <v>6.465088123200001</v>
      </c>
      <c r="AE70">
        <v>0</v>
      </c>
      <c r="AF70" s="26"/>
      <c r="AG70">
        <f t="shared" si="5"/>
        <v>6.465088123200001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6.3724860000000003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5.6077876800000009E-2</v>
      </c>
      <c r="AD71">
        <f t="shared" si="4"/>
        <v>6.3164081232000004</v>
      </c>
      <c r="AE71">
        <v>0</v>
      </c>
      <c r="AF71" s="26"/>
      <c r="AG71">
        <f t="shared" si="5"/>
        <v>6.3164081232000004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6.3724860000000003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6.1797876800000012E-2</v>
      </c>
      <c r="AD72">
        <f t="shared" si="4"/>
        <v>6.9606881232000006</v>
      </c>
      <c r="AE72">
        <v>0</v>
      </c>
      <c r="AF72" s="26"/>
      <c r="AG72">
        <f t="shared" si="5"/>
        <v>6.9606881232000006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6.3724860000000003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0.47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6.0213876800000003E-2</v>
      </c>
      <c r="AD73">
        <f t="shared" si="4"/>
        <v>6.7822721232000003</v>
      </c>
      <c r="AE73">
        <v>0</v>
      </c>
      <c r="AF73" s="26"/>
      <c r="AG73">
        <f t="shared" si="5"/>
        <v>6.7822721232000003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6.3724860000000003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1.89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0.16783787680000001</v>
      </c>
      <c r="AD74">
        <f t="shared" si="4"/>
        <v>18.904648123200001</v>
      </c>
      <c r="AE74">
        <v>0</v>
      </c>
      <c r="AF74" s="26"/>
      <c r="AG74">
        <f t="shared" si="5"/>
        <v>18.904648123200001</v>
      </c>
      <c r="AI74" s="75">
        <f>PXIL!M74</f>
        <v>0</v>
      </c>
      <c r="AJ74" s="75">
        <f>PXIL!S74</f>
        <v>0</v>
      </c>
      <c r="AK74" s="75">
        <f>RTM_IEX!M74</f>
        <v>10.81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6.3724860000000003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1.44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6.8749876799999998E-2</v>
      </c>
      <c r="AD75">
        <f t="shared" si="4"/>
        <v>7.7437361231999997</v>
      </c>
      <c r="AE75">
        <v>0</v>
      </c>
      <c r="AF75" s="26"/>
      <c r="AG75">
        <f t="shared" si="5"/>
        <v>7.7437361231999997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6.3724860000000003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1.48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6.9101876800000017E-2</v>
      </c>
      <c r="AD76">
        <f t="shared" si="4"/>
        <v>7.7833841232000012</v>
      </c>
      <c r="AE76">
        <v>0</v>
      </c>
      <c r="AF76" s="26"/>
      <c r="AG76">
        <f t="shared" si="5"/>
        <v>7.7833841232000012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6.3724860000000003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0.73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6.2501876800000009E-2</v>
      </c>
      <c r="AD77">
        <f t="shared" si="4"/>
        <v>7.0399841232000009</v>
      </c>
      <c r="AE77">
        <v>0</v>
      </c>
      <c r="AF77" s="26"/>
      <c r="AG77">
        <f t="shared" si="5"/>
        <v>7.0399841232000009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6.3724860000000003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5.6077876800000009E-2</v>
      </c>
      <c r="AD78">
        <f t="shared" si="4"/>
        <v>6.3164081232000004</v>
      </c>
      <c r="AE78">
        <v>0</v>
      </c>
      <c r="AF78" s="26"/>
      <c r="AG78">
        <f t="shared" si="5"/>
        <v>6.3164081232000004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6.3724860000000003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5.994987680000001E-2</v>
      </c>
      <c r="AD79">
        <f t="shared" si="4"/>
        <v>6.7525361232000005</v>
      </c>
      <c r="AE79">
        <v>0</v>
      </c>
      <c r="AF79" s="26"/>
      <c r="AG79">
        <f t="shared" si="5"/>
        <v>6.7525361232000005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6.3724860000000003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0.64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9.0573876800000008E-2</v>
      </c>
      <c r="AD80">
        <f t="shared" si="4"/>
        <v>10.2019121232</v>
      </c>
      <c r="AE80">
        <v>0</v>
      </c>
      <c r="AF80" s="26"/>
      <c r="AG80">
        <f t="shared" si="5"/>
        <v>10.2019121232</v>
      </c>
      <c r="AI80" s="75">
        <f>PXIL!M80</f>
        <v>0</v>
      </c>
      <c r="AJ80" s="75">
        <f>PXIL!S80</f>
        <v>0</v>
      </c>
      <c r="AK80" s="75">
        <f>RTM_IEX!M80</f>
        <v>3.28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6.3724860000000003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1.22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6.6813876800000005E-2</v>
      </c>
      <c r="AD81">
        <f t="shared" si="4"/>
        <v>7.5256721231999997</v>
      </c>
      <c r="AE81">
        <v>0</v>
      </c>
      <c r="AF81" s="26"/>
      <c r="AG81">
        <f t="shared" si="5"/>
        <v>7.5256721231999997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6.3724860000000003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0.73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6.2501876800000009E-2</v>
      </c>
      <c r="AD82">
        <f t="shared" si="4"/>
        <v>7.0399841232000009</v>
      </c>
      <c r="AE82">
        <v>0</v>
      </c>
      <c r="AF82" s="26"/>
      <c r="AG82">
        <f t="shared" si="5"/>
        <v>7.0399841232000009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6.3724860000000003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1.1299999999999999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6.6021876800000004E-2</v>
      </c>
      <c r="AD83">
        <f t="shared" si="4"/>
        <v>7.4364641232000004</v>
      </c>
      <c r="AE83">
        <v>0</v>
      </c>
      <c r="AF83" s="26"/>
      <c r="AG83">
        <f t="shared" si="5"/>
        <v>7.4364641232000004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6.3724860000000003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0.92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6.4173876800000001E-2</v>
      </c>
      <c r="AD84">
        <f t="shared" si="4"/>
        <v>7.2283121232000003</v>
      </c>
      <c r="AE84">
        <v>0</v>
      </c>
      <c r="AF84" s="26"/>
      <c r="AG84">
        <f t="shared" si="5"/>
        <v>7.2283121232000003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6.3724860000000003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0.03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5.634187680000001E-2</v>
      </c>
      <c r="AD85">
        <f t="shared" si="4"/>
        <v>6.3461441232000002</v>
      </c>
      <c r="AE85">
        <v>0</v>
      </c>
      <c r="AF85" s="26"/>
      <c r="AG85">
        <f t="shared" si="5"/>
        <v>6.3461441232000002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6.3724860000000003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0.86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7.9925876800000017E-2</v>
      </c>
      <c r="AD86">
        <f t="shared" si="4"/>
        <v>9.0025601232000003</v>
      </c>
      <c r="AE86">
        <v>0</v>
      </c>
      <c r="AF86" s="26"/>
      <c r="AG86">
        <f t="shared" si="5"/>
        <v>9.0025601232000003</v>
      </c>
      <c r="AI86" s="75">
        <f>PXIL!M86</f>
        <v>0</v>
      </c>
      <c r="AJ86" s="75">
        <f>PXIL!S86</f>
        <v>0</v>
      </c>
      <c r="AK86" s="75">
        <f>RTM_IEX!M86</f>
        <v>1.85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6.3724860000000003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0.25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5.8277876800000003E-2</v>
      </c>
      <c r="AD87">
        <f t="shared" si="4"/>
        <v>6.5642081232000002</v>
      </c>
      <c r="AE87">
        <v>0</v>
      </c>
      <c r="AF87" s="26"/>
      <c r="AG87">
        <f t="shared" si="5"/>
        <v>6.5642081232000002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6.3724860000000003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0.75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6.2677876800000004E-2</v>
      </c>
      <c r="AD88">
        <f t="shared" si="4"/>
        <v>7.0598081232000007</v>
      </c>
      <c r="AE88">
        <v>0</v>
      </c>
      <c r="AF88" s="26"/>
      <c r="AG88">
        <f t="shared" si="5"/>
        <v>7.0598081232000007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6.3724860000000003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0.32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5.8893876800000008E-2</v>
      </c>
      <c r="AD89">
        <f t="shared" si="4"/>
        <v>6.6335921232000006</v>
      </c>
      <c r="AE89">
        <v>0</v>
      </c>
      <c r="AF89" s="26"/>
      <c r="AG89">
        <f t="shared" si="5"/>
        <v>6.6335921232000006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6.3724860000000003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0.23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5.8101876800000007E-2</v>
      </c>
      <c r="AD90">
        <f t="shared" si="4"/>
        <v>6.5443841232000004</v>
      </c>
      <c r="AE90">
        <v>0</v>
      </c>
      <c r="AF90" s="26"/>
      <c r="AG90">
        <f t="shared" si="5"/>
        <v>6.5443841232000004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6.3724860000000003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5.6957876800000001E-2</v>
      </c>
      <c r="AD91">
        <f t="shared" si="4"/>
        <v>6.4155281231999997</v>
      </c>
      <c r="AE91">
        <v>0</v>
      </c>
      <c r="AF91" s="26"/>
      <c r="AG91">
        <f t="shared" si="5"/>
        <v>6.4155281231999997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6.3724860000000003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6.0389876800000006E-2</v>
      </c>
      <c r="AD92">
        <f t="shared" si="4"/>
        <v>6.8020961232000001</v>
      </c>
      <c r="AE92">
        <v>0</v>
      </c>
      <c r="AF92" s="26"/>
      <c r="AG92">
        <f t="shared" si="5"/>
        <v>6.8020961232000001</v>
      </c>
      <c r="AI92" s="75">
        <f>PXIL!M92</f>
        <v>0</v>
      </c>
      <c r="AJ92" s="75">
        <f>PXIL!S92</f>
        <v>0</v>
      </c>
      <c r="AK92" s="75">
        <f>RTM_IEX!M92</f>
        <v>0.49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6.3724860000000003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5.7221876800000009E-2</v>
      </c>
      <c r="AD93">
        <f t="shared" si="4"/>
        <v>6.4452641232000003</v>
      </c>
      <c r="AE93">
        <v>0</v>
      </c>
      <c r="AF93" s="26"/>
      <c r="AG93">
        <f t="shared" si="5"/>
        <v>6.4452641232000003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6.3724860000000003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0.28000000000000003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5.854187680000001E-2</v>
      </c>
      <c r="AD94">
        <f t="shared" si="4"/>
        <v>6.5939441232000009</v>
      </c>
      <c r="AE94">
        <v>0</v>
      </c>
      <c r="AF94" s="26"/>
      <c r="AG94">
        <f t="shared" si="5"/>
        <v>6.5939441232000009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10.875375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0.15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9.7023300000000007E-2</v>
      </c>
      <c r="AD95">
        <f t="shared" si="4"/>
        <v>10.9283517</v>
      </c>
      <c r="AE95">
        <v>0</v>
      </c>
      <c r="AF95" s="26"/>
      <c r="AG95">
        <f t="shared" si="5"/>
        <v>10.9283517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10.875375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9.7287300000000007E-2</v>
      </c>
      <c r="AD96">
        <f t="shared" si="4"/>
        <v>10.9580877</v>
      </c>
      <c r="AE96">
        <v>0</v>
      </c>
      <c r="AF96" s="26"/>
      <c r="AG96">
        <f t="shared" si="5"/>
        <v>10.9580877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10.875375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9.7463300000000003E-2</v>
      </c>
      <c r="AD97">
        <f t="shared" si="4"/>
        <v>10.9779117</v>
      </c>
      <c r="AE97">
        <v>0</v>
      </c>
      <c r="AF97" s="26"/>
      <c r="AG97">
        <f t="shared" si="5"/>
        <v>10.9779117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10.875375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0.1026553</v>
      </c>
      <c r="AD98">
        <f t="shared" si="4"/>
        <v>11.562719699999999</v>
      </c>
      <c r="AE98">
        <v>0</v>
      </c>
      <c r="AF98" s="26"/>
      <c r="AG98">
        <f t="shared" si="5"/>
        <v>11.562719699999999</v>
      </c>
      <c r="AI98" s="75">
        <f>PXIL!M98</f>
        <v>0</v>
      </c>
      <c r="AJ98" s="75">
        <f>PXIL!S98</f>
        <v>0</v>
      </c>
      <c r="AK98" s="75">
        <f>RTM_IEX!M98</f>
        <v>0.61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0.23055759999999975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1.8149999999999999E-2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2.74496288E-3</v>
      </c>
      <c r="AD99">
        <f t="shared" si="6"/>
        <v>0.30918263711999983</v>
      </c>
      <c r="AE99">
        <f t="shared" ref="AE99:AR99" si="8">SUM(AE3:AE98)/4000</f>
        <v>0</v>
      </c>
      <c r="AG99">
        <f t="shared" si="8"/>
        <v>0.30918263711999983</v>
      </c>
      <c r="AI99">
        <f t="shared" si="8"/>
        <v>0</v>
      </c>
      <c r="AJ99">
        <f t="shared" si="8"/>
        <v>0</v>
      </c>
      <c r="AK99">
        <f t="shared" si="8"/>
        <v>6.3219999999999998E-2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62</v>
      </c>
      <c r="C3" s="16">
        <f>'[1]02'!C5</f>
        <v>0</v>
      </c>
      <c r="D3" s="16">
        <f>'[1]02'!D5</f>
        <v>233</v>
      </c>
      <c r="E3" s="16">
        <f>'[1]02'!E5</f>
        <v>0</v>
      </c>
      <c r="F3" s="15">
        <f>SUM(B3:E3)</f>
        <v>295</v>
      </c>
      <c r="G3" s="15">
        <f>'[1]02'!H5</f>
        <v>62</v>
      </c>
      <c r="H3" s="16">
        <f>'[1]02'!I5</f>
        <v>0</v>
      </c>
      <c r="I3" s="16">
        <f>'[1]02'!J5</f>
        <v>203</v>
      </c>
      <c r="J3" s="16">
        <f>'[1]02'!K5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203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'[1]02'!B6</f>
        <v>62</v>
      </c>
      <c r="C4" s="16">
        <f>'[1]02'!C6</f>
        <v>0</v>
      </c>
      <c r="D4" s="16">
        <f>'[1]02'!D6</f>
        <v>233</v>
      </c>
      <c r="E4" s="16">
        <f>'[1]02'!E6</f>
        <v>0</v>
      </c>
      <c r="F4" s="15">
        <f>SUM(B4:E4)</f>
        <v>295</v>
      </c>
      <c r="G4" s="15">
        <f>'[1]02'!H6</f>
        <v>62</v>
      </c>
      <c r="H4" s="16">
        <f>'[1]02'!I6</f>
        <v>0</v>
      </c>
      <c r="I4" s="16">
        <f>'[1]02'!J6</f>
        <v>203</v>
      </c>
      <c r="J4" s="16">
        <f>'[1]02'!K6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203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'[1]02'!B7</f>
        <v>62</v>
      </c>
      <c r="C5" s="16">
        <f>'[1]02'!C7</f>
        <v>0</v>
      </c>
      <c r="D5" s="16">
        <f>'[1]02'!D7</f>
        <v>233</v>
      </c>
      <c r="E5" s="16">
        <f>'[1]02'!E7</f>
        <v>0</v>
      </c>
      <c r="F5" s="15">
        <f t="shared" ref="F5:F68" si="6">SUM(B5:E5)</f>
        <v>295</v>
      </c>
      <c r="G5" s="15">
        <f>'[1]02'!H7</f>
        <v>62</v>
      </c>
      <c r="H5" s="16">
        <f>'[1]02'!I7</f>
        <v>0</v>
      </c>
      <c r="I5" s="16">
        <f>'[1]02'!J7</f>
        <v>203</v>
      </c>
      <c r="J5" s="16">
        <f>'[1]02'!K7</f>
        <v>0</v>
      </c>
      <c r="K5" s="15">
        <f t="shared" si="4"/>
        <v>265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203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'[1]02'!B8</f>
        <v>62</v>
      </c>
      <c r="C6" s="16">
        <f>'[1]02'!C8</f>
        <v>0</v>
      </c>
      <c r="D6" s="16">
        <f>'[1]02'!D8</f>
        <v>233</v>
      </c>
      <c r="E6" s="16">
        <f>'[1]02'!E8</f>
        <v>0</v>
      </c>
      <c r="F6" s="15">
        <f t="shared" si="6"/>
        <v>295</v>
      </c>
      <c r="G6" s="15">
        <f>'[1]02'!H8</f>
        <v>62</v>
      </c>
      <c r="H6" s="16">
        <f>'[1]02'!I8</f>
        <v>0</v>
      </c>
      <c r="I6" s="16">
        <f>'[1]02'!J8</f>
        <v>203</v>
      </c>
      <c r="J6" s="16">
        <f>'[1]02'!K8</f>
        <v>0</v>
      </c>
      <c r="K6" s="15">
        <f t="shared" si="4"/>
        <v>265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203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'[1]02'!B9</f>
        <v>62</v>
      </c>
      <c r="C7" s="16">
        <f>'[1]02'!C9</f>
        <v>0</v>
      </c>
      <c r="D7" s="16">
        <f>'[1]02'!D9</f>
        <v>233</v>
      </c>
      <c r="E7" s="16">
        <f>'[1]02'!E9</f>
        <v>0</v>
      </c>
      <c r="F7" s="15">
        <f t="shared" si="6"/>
        <v>295</v>
      </c>
      <c r="G7" s="15">
        <f>'[1]02'!H9</f>
        <v>62</v>
      </c>
      <c r="H7" s="16">
        <f>'[1]02'!I9</f>
        <v>0</v>
      </c>
      <c r="I7" s="16">
        <f>'[1]02'!J9</f>
        <v>203</v>
      </c>
      <c r="J7" s="16">
        <f>'[1]02'!K9</f>
        <v>0</v>
      </c>
      <c r="K7" s="15">
        <f t="shared" si="4"/>
        <v>265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203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'[1]02'!B10</f>
        <v>62</v>
      </c>
      <c r="C8" s="16">
        <f>'[1]02'!C10</f>
        <v>0</v>
      </c>
      <c r="D8" s="16">
        <f>'[1]02'!D10</f>
        <v>233</v>
      </c>
      <c r="E8" s="16">
        <f>'[1]02'!E10</f>
        <v>0</v>
      </c>
      <c r="F8" s="15">
        <f t="shared" si="6"/>
        <v>295</v>
      </c>
      <c r="G8" s="15">
        <f>'[1]02'!H10</f>
        <v>62</v>
      </c>
      <c r="H8" s="16">
        <f>'[1]02'!I10</f>
        <v>0</v>
      </c>
      <c r="I8" s="16">
        <f>'[1]02'!J10</f>
        <v>203</v>
      </c>
      <c r="J8" s="16">
        <f>'[1]02'!K10</f>
        <v>0</v>
      </c>
      <c r="K8" s="15">
        <f t="shared" si="4"/>
        <v>265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203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'[1]02'!B11</f>
        <v>62</v>
      </c>
      <c r="C9" s="16">
        <f>'[1]02'!C11</f>
        <v>0</v>
      </c>
      <c r="D9" s="16">
        <f>'[1]02'!D11</f>
        <v>233</v>
      </c>
      <c r="E9" s="16">
        <f>'[1]02'!E11</f>
        <v>0</v>
      </c>
      <c r="F9" s="15">
        <f t="shared" si="6"/>
        <v>295</v>
      </c>
      <c r="G9" s="15">
        <f>'[1]02'!H11</f>
        <v>62</v>
      </c>
      <c r="H9" s="16">
        <f>'[1]02'!I11</f>
        <v>0</v>
      </c>
      <c r="I9" s="16">
        <f>'[1]02'!J11</f>
        <v>203</v>
      </c>
      <c r="J9" s="16">
        <f>'[1]02'!K11</f>
        <v>0</v>
      </c>
      <c r="K9" s="15">
        <f t="shared" si="4"/>
        <v>265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203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'[1]02'!B12</f>
        <v>62</v>
      </c>
      <c r="C10" s="16">
        <f>'[1]02'!C12</f>
        <v>0</v>
      </c>
      <c r="D10" s="16">
        <f>'[1]02'!D12</f>
        <v>233</v>
      </c>
      <c r="E10" s="16">
        <f>'[1]02'!E12</f>
        <v>0</v>
      </c>
      <c r="F10" s="15">
        <f t="shared" si="6"/>
        <v>295</v>
      </c>
      <c r="G10" s="15">
        <f>'[1]02'!H12</f>
        <v>62</v>
      </c>
      <c r="H10" s="16">
        <f>'[1]02'!I12</f>
        <v>0</v>
      </c>
      <c r="I10" s="16">
        <f>'[1]02'!J12</f>
        <v>203</v>
      </c>
      <c r="J10" s="16">
        <f>'[1]02'!K12</f>
        <v>0</v>
      </c>
      <c r="K10" s="15">
        <f t="shared" si="4"/>
        <v>265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203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'[1]02'!B13</f>
        <v>62</v>
      </c>
      <c r="C11" s="16">
        <f>'[1]02'!C13</f>
        <v>0</v>
      </c>
      <c r="D11" s="16">
        <f>'[1]02'!D13</f>
        <v>233</v>
      </c>
      <c r="E11" s="16">
        <f>'[1]02'!E13</f>
        <v>0</v>
      </c>
      <c r="F11" s="15">
        <f t="shared" si="6"/>
        <v>295</v>
      </c>
      <c r="G11" s="15">
        <f>'[1]02'!H13</f>
        <v>62</v>
      </c>
      <c r="H11" s="16">
        <f>'[1]02'!I13</f>
        <v>0</v>
      </c>
      <c r="I11" s="16">
        <f>'[1]02'!J13</f>
        <v>203</v>
      </c>
      <c r="J11" s="16">
        <f>'[1]02'!K13</f>
        <v>0</v>
      </c>
      <c r="K11" s="15">
        <f t="shared" si="4"/>
        <v>265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203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'[1]02'!B14</f>
        <v>62</v>
      </c>
      <c r="C12" s="16">
        <f>'[1]02'!C14</f>
        <v>0</v>
      </c>
      <c r="D12" s="16">
        <f>'[1]02'!D14</f>
        <v>233</v>
      </c>
      <c r="E12" s="16">
        <f>'[1]02'!E14</f>
        <v>0</v>
      </c>
      <c r="F12" s="15">
        <f t="shared" si="6"/>
        <v>295</v>
      </c>
      <c r="G12" s="15">
        <f>'[1]02'!H14</f>
        <v>62</v>
      </c>
      <c r="H12" s="16">
        <f>'[1]02'!I14</f>
        <v>0</v>
      </c>
      <c r="I12" s="16">
        <f>'[1]02'!J14</f>
        <v>203</v>
      </c>
      <c r="J12" s="16">
        <f>'[1]02'!K14</f>
        <v>0</v>
      </c>
      <c r="K12" s="15">
        <f t="shared" si="4"/>
        <v>265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203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'[1]02'!B15</f>
        <v>62</v>
      </c>
      <c r="C13" s="16">
        <f>'[1]02'!C15</f>
        <v>0</v>
      </c>
      <c r="D13" s="16">
        <f>'[1]02'!D15</f>
        <v>233</v>
      </c>
      <c r="E13" s="16">
        <f>'[1]02'!E15</f>
        <v>0</v>
      </c>
      <c r="F13" s="15">
        <f t="shared" si="6"/>
        <v>295</v>
      </c>
      <c r="G13" s="15">
        <f>'[1]02'!H15</f>
        <v>62</v>
      </c>
      <c r="H13" s="16">
        <f>'[1]02'!I15</f>
        <v>0</v>
      </c>
      <c r="I13" s="16">
        <f>'[1]02'!J15</f>
        <v>203</v>
      </c>
      <c r="J13" s="16">
        <f>'[1]02'!K15</f>
        <v>0</v>
      </c>
      <c r="K13" s="15">
        <f t="shared" si="4"/>
        <v>265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203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'[1]02'!B16</f>
        <v>62</v>
      </c>
      <c r="C14" s="16">
        <f>'[1]02'!C16</f>
        <v>0</v>
      </c>
      <c r="D14" s="16">
        <f>'[1]02'!D16</f>
        <v>233</v>
      </c>
      <c r="E14" s="16">
        <f>'[1]02'!E16</f>
        <v>0</v>
      </c>
      <c r="F14" s="15">
        <f t="shared" si="6"/>
        <v>295</v>
      </c>
      <c r="G14" s="15">
        <f>'[1]02'!H16</f>
        <v>62</v>
      </c>
      <c r="H14" s="16">
        <f>'[1]02'!I16</f>
        <v>0</v>
      </c>
      <c r="I14" s="16">
        <f>'[1]02'!J16</f>
        <v>203</v>
      </c>
      <c r="J14" s="16">
        <f>'[1]02'!K16</f>
        <v>0</v>
      </c>
      <c r="K14" s="15">
        <f t="shared" si="4"/>
        <v>265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203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'[1]02'!B17</f>
        <v>62</v>
      </c>
      <c r="C15" s="16">
        <f>'[1]02'!C17</f>
        <v>0</v>
      </c>
      <c r="D15" s="16">
        <f>'[1]02'!D17</f>
        <v>238</v>
      </c>
      <c r="E15" s="16">
        <f>'[1]02'!E17</f>
        <v>0</v>
      </c>
      <c r="F15" s="15">
        <f t="shared" si="6"/>
        <v>300</v>
      </c>
      <c r="G15" s="15">
        <f>'[1]02'!H17</f>
        <v>62</v>
      </c>
      <c r="H15" s="16">
        <f>'[1]02'!I17</f>
        <v>0</v>
      </c>
      <c r="I15" s="16">
        <f>'[1]02'!J17</f>
        <v>203</v>
      </c>
      <c r="J15" s="16">
        <f>'[1]02'!K17</f>
        <v>0</v>
      </c>
      <c r="K15" s="15">
        <f t="shared" si="4"/>
        <v>265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203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'[1]02'!B18</f>
        <v>62</v>
      </c>
      <c r="C16" s="16">
        <f>'[1]02'!C18</f>
        <v>0</v>
      </c>
      <c r="D16" s="16">
        <f>'[1]02'!D18</f>
        <v>238</v>
      </c>
      <c r="E16" s="16">
        <f>'[1]02'!E18</f>
        <v>0</v>
      </c>
      <c r="F16" s="15">
        <f t="shared" si="6"/>
        <v>300</v>
      </c>
      <c r="G16" s="15">
        <f>'[1]02'!H18</f>
        <v>62</v>
      </c>
      <c r="H16" s="16">
        <f>'[1]02'!I18</f>
        <v>0</v>
      </c>
      <c r="I16" s="16">
        <f>'[1]02'!J18</f>
        <v>203</v>
      </c>
      <c r="J16" s="16">
        <f>'[1]02'!K18</f>
        <v>0</v>
      </c>
      <c r="K16" s="15">
        <f t="shared" si="4"/>
        <v>265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203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'[1]02'!B19</f>
        <v>62</v>
      </c>
      <c r="C17" s="16">
        <f>'[1]02'!C19</f>
        <v>0</v>
      </c>
      <c r="D17" s="16">
        <f>'[1]02'!D19</f>
        <v>238</v>
      </c>
      <c r="E17" s="16">
        <f>'[1]02'!E19</f>
        <v>0</v>
      </c>
      <c r="F17" s="15">
        <f t="shared" si="6"/>
        <v>300</v>
      </c>
      <c r="G17" s="15">
        <f>'[1]02'!H19</f>
        <v>62</v>
      </c>
      <c r="H17" s="16">
        <f>'[1]02'!I19</f>
        <v>0</v>
      </c>
      <c r="I17" s="16">
        <f>'[1]02'!J19</f>
        <v>203</v>
      </c>
      <c r="J17" s="16">
        <f>'[1]02'!K19</f>
        <v>0</v>
      </c>
      <c r="K17" s="15">
        <f t="shared" si="4"/>
        <v>265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203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'[1]02'!B20</f>
        <v>62</v>
      </c>
      <c r="C18" s="16">
        <f>'[1]02'!C20</f>
        <v>0</v>
      </c>
      <c r="D18" s="16">
        <f>'[1]02'!D20</f>
        <v>238</v>
      </c>
      <c r="E18" s="16">
        <f>'[1]02'!E20</f>
        <v>0</v>
      </c>
      <c r="F18" s="15">
        <f t="shared" si="6"/>
        <v>300</v>
      </c>
      <c r="G18" s="15">
        <f>'[1]02'!H20</f>
        <v>62</v>
      </c>
      <c r="H18" s="16">
        <f>'[1]02'!I20</f>
        <v>0</v>
      </c>
      <c r="I18" s="16">
        <f>'[1]02'!J20</f>
        <v>203</v>
      </c>
      <c r="J18" s="16">
        <f>'[1]02'!K20</f>
        <v>0</v>
      </c>
      <c r="K18" s="15">
        <f t="shared" si="4"/>
        <v>265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203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'[1]02'!B21</f>
        <v>62</v>
      </c>
      <c r="C19" s="16">
        <f>'[1]02'!C21</f>
        <v>0</v>
      </c>
      <c r="D19" s="16">
        <f>'[1]02'!D21</f>
        <v>238</v>
      </c>
      <c r="E19" s="16">
        <f>'[1]02'!E21</f>
        <v>0</v>
      </c>
      <c r="F19" s="15">
        <f t="shared" si="6"/>
        <v>300</v>
      </c>
      <c r="G19" s="15">
        <f>'[1]02'!H21</f>
        <v>62</v>
      </c>
      <c r="H19" s="16">
        <f>'[1]02'!I21</f>
        <v>0</v>
      </c>
      <c r="I19" s="16">
        <f>'[1]02'!J21</f>
        <v>203</v>
      </c>
      <c r="J19" s="16">
        <f>'[1]02'!K21</f>
        <v>0</v>
      </c>
      <c r="K19" s="15">
        <f t="shared" si="4"/>
        <v>265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203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'[1]02'!B22</f>
        <v>62</v>
      </c>
      <c r="C20" s="16">
        <f>'[1]02'!C22</f>
        <v>0</v>
      </c>
      <c r="D20" s="16">
        <f>'[1]02'!D22</f>
        <v>238</v>
      </c>
      <c r="E20" s="16">
        <f>'[1]02'!E22</f>
        <v>0</v>
      </c>
      <c r="F20" s="15">
        <f t="shared" si="6"/>
        <v>300</v>
      </c>
      <c r="G20" s="15">
        <f>'[1]02'!H22</f>
        <v>62</v>
      </c>
      <c r="H20" s="16">
        <f>'[1]02'!I22</f>
        <v>0</v>
      </c>
      <c r="I20" s="16">
        <f>'[1]02'!J22</f>
        <v>203</v>
      </c>
      <c r="J20" s="16">
        <f>'[1]02'!K22</f>
        <v>0</v>
      </c>
      <c r="K20" s="15">
        <f t="shared" si="4"/>
        <v>265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203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'[1]02'!B23</f>
        <v>62</v>
      </c>
      <c r="C21" s="16">
        <f>'[1]02'!C23</f>
        <v>0</v>
      </c>
      <c r="D21" s="16">
        <f>'[1]02'!D23</f>
        <v>238</v>
      </c>
      <c r="E21" s="16">
        <f>'[1]02'!E23</f>
        <v>0</v>
      </c>
      <c r="F21" s="15">
        <f t="shared" si="6"/>
        <v>300</v>
      </c>
      <c r="G21" s="15">
        <f>'[1]02'!H23</f>
        <v>62</v>
      </c>
      <c r="H21" s="16">
        <f>'[1]02'!I23</f>
        <v>0</v>
      </c>
      <c r="I21" s="16">
        <f>'[1]02'!J23</f>
        <v>203</v>
      </c>
      <c r="J21" s="16">
        <f>'[1]02'!K23</f>
        <v>0</v>
      </c>
      <c r="K21" s="15">
        <f t="shared" si="4"/>
        <v>265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203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'[1]02'!B24</f>
        <v>62</v>
      </c>
      <c r="C22" s="16">
        <f>'[1]02'!C24</f>
        <v>0</v>
      </c>
      <c r="D22" s="16">
        <f>'[1]02'!D24</f>
        <v>238</v>
      </c>
      <c r="E22" s="16">
        <f>'[1]02'!E24</f>
        <v>0</v>
      </c>
      <c r="F22" s="15">
        <f t="shared" si="6"/>
        <v>300</v>
      </c>
      <c r="G22" s="15">
        <f>'[1]02'!H24</f>
        <v>62</v>
      </c>
      <c r="H22" s="16">
        <f>'[1]02'!I24</f>
        <v>0</v>
      </c>
      <c r="I22" s="16">
        <f>'[1]02'!J24</f>
        <v>203</v>
      </c>
      <c r="J22" s="16">
        <f>'[1]02'!K24</f>
        <v>0</v>
      </c>
      <c r="K22" s="15">
        <f t="shared" si="4"/>
        <v>265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203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'[1]02'!B25</f>
        <v>62</v>
      </c>
      <c r="C23" s="16">
        <f>'[1]02'!C25</f>
        <v>0</v>
      </c>
      <c r="D23" s="16">
        <f>'[1]02'!D25</f>
        <v>238</v>
      </c>
      <c r="E23" s="16">
        <f>'[1]02'!E25</f>
        <v>0</v>
      </c>
      <c r="F23" s="15">
        <f t="shared" si="6"/>
        <v>300</v>
      </c>
      <c r="G23" s="15">
        <f>'[1]02'!H25</f>
        <v>62</v>
      </c>
      <c r="H23" s="16">
        <f>'[1]02'!I25</f>
        <v>0</v>
      </c>
      <c r="I23" s="16">
        <f>'[1]02'!J25</f>
        <v>203</v>
      </c>
      <c r="J23" s="16">
        <f>'[1]02'!K25</f>
        <v>0</v>
      </c>
      <c r="K23" s="15">
        <f t="shared" si="4"/>
        <v>265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203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'[1]02'!B26</f>
        <v>62</v>
      </c>
      <c r="C24" s="16">
        <f>'[1]02'!C26</f>
        <v>0</v>
      </c>
      <c r="D24" s="16">
        <f>'[1]02'!D26</f>
        <v>238</v>
      </c>
      <c r="E24" s="16">
        <f>'[1]02'!E26</f>
        <v>0</v>
      </c>
      <c r="F24" s="15">
        <f t="shared" si="6"/>
        <v>300</v>
      </c>
      <c r="G24" s="15">
        <f>'[1]02'!H26</f>
        <v>62</v>
      </c>
      <c r="H24" s="16">
        <f>'[1]02'!I26</f>
        <v>0</v>
      </c>
      <c r="I24" s="16">
        <f>'[1]02'!J26</f>
        <v>203</v>
      </c>
      <c r="J24" s="16">
        <f>'[1]02'!K26</f>
        <v>0</v>
      </c>
      <c r="K24" s="15">
        <f t="shared" si="4"/>
        <v>265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203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'[1]02'!B27</f>
        <v>62</v>
      </c>
      <c r="C25" s="16">
        <f>'[1]02'!C27</f>
        <v>0</v>
      </c>
      <c r="D25" s="16">
        <f>'[1]02'!D27</f>
        <v>238</v>
      </c>
      <c r="E25" s="16">
        <f>'[1]02'!E27</f>
        <v>0</v>
      </c>
      <c r="F25" s="15">
        <f t="shared" si="6"/>
        <v>300</v>
      </c>
      <c r="G25" s="15">
        <f>'[1]02'!H27</f>
        <v>62</v>
      </c>
      <c r="H25" s="16">
        <f>'[1]02'!I27</f>
        <v>0</v>
      </c>
      <c r="I25" s="16">
        <f>'[1]02'!J27</f>
        <v>203</v>
      </c>
      <c r="J25" s="16">
        <f>'[1]02'!K27</f>
        <v>0</v>
      </c>
      <c r="K25" s="15">
        <f t="shared" si="4"/>
        <v>265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203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'[1]02'!B28</f>
        <v>62</v>
      </c>
      <c r="C26" s="16">
        <f>'[1]02'!C28</f>
        <v>0</v>
      </c>
      <c r="D26" s="16">
        <f>'[1]02'!D28</f>
        <v>238</v>
      </c>
      <c r="E26" s="16">
        <f>'[1]02'!E28</f>
        <v>0</v>
      </c>
      <c r="F26" s="15">
        <f t="shared" si="6"/>
        <v>300</v>
      </c>
      <c r="G26" s="15">
        <f>'[1]02'!H28</f>
        <v>62</v>
      </c>
      <c r="H26" s="16">
        <f>'[1]02'!I28</f>
        <v>0</v>
      </c>
      <c r="I26" s="16">
        <f>'[1]02'!J28</f>
        <v>203</v>
      </c>
      <c r="J26" s="16">
        <f>'[1]02'!K28</f>
        <v>0</v>
      </c>
      <c r="K26" s="15">
        <f t="shared" si="4"/>
        <v>265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203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'[1]02'!B29</f>
        <v>62</v>
      </c>
      <c r="C27" s="16">
        <f>'[1]02'!C29</f>
        <v>0</v>
      </c>
      <c r="D27" s="16">
        <f>'[1]02'!D29</f>
        <v>238</v>
      </c>
      <c r="E27" s="16">
        <f>'[1]02'!E29</f>
        <v>0</v>
      </c>
      <c r="F27" s="15">
        <f t="shared" si="6"/>
        <v>300</v>
      </c>
      <c r="G27" s="15">
        <f>'[1]02'!H29</f>
        <v>62</v>
      </c>
      <c r="H27" s="16">
        <f>'[1]02'!I29</f>
        <v>0</v>
      </c>
      <c r="I27" s="16">
        <f>'[1]02'!J29</f>
        <v>203</v>
      </c>
      <c r="J27" s="16">
        <f>'[1]02'!K29</f>
        <v>0</v>
      </c>
      <c r="K27" s="15">
        <f t="shared" si="4"/>
        <v>265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203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'[1]02'!B30</f>
        <v>62</v>
      </c>
      <c r="C28" s="16">
        <f>'[1]02'!C30</f>
        <v>0</v>
      </c>
      <c r="D28" s="16">
        <f>'[1]02'!D30</f>
        <v>238</v>
      </c>
      <c r="E28" s="16">
        <f>'[1]02'!E30</f>
        <v>0</v>
      </c>
      <c r="F28" s="15">
        <f t="shared" si="6"/>
        <v>300</v>
      </c>
      <c r="G28" s="15">
        <f>'[1]02'!H30</f>
        <v>62</v>
      </c>
      <c r="H28" s="16">
        <f>'[1]02'!I30</f>
        <v>0</v>
      </c>
      <c r="I28" s="16">
        <f>'[1]02'!J30</f>
        <v>203</v>
      </c>
      <c r="J28" s="16">
        <f>'[1]02'!K30</f>
        <v>0</v>
      </c>
      <c r="K28" s="15">
        <f t="shared" si="4"/>
        <v>265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203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'[1]02'!B31</f>
        <v>62</v>
      </c>
      <c r="C29" s="16">
        <f>'[1]02'!C31</f>
        <v>0</v>
      </c>
      <c r="D29" s="16">
        <f>'[1]02'!D31</f>
        <v>238</v>
      </c>
      <c r="E29" s="16">
        <f>'[1]02'!E31</f>
        <v>0</v>
      </c>
      <c r="F29" s="15">
        <f t="shared" si="6"/>
        <v>300</v>
      </c>
      <c r="G29" s="15">
        <f>'[1]02'!H31</f>
        <v>62</v>
      </c>
      <c r="H29" s="16">
        <f>'[1]02'!I31</f>
        <v>0</v>
      </c>
      <c r="I29" s="16">
        <f>'[1]02'!J31</f>
        <v>203</v>
      </c>
      <c r="J29" s="16">
        <f>'[1]02'!K31</f>
        <v>0</v>
      </c>
      <c r="K29" s="15">
        <f t="shared" si="4"/>
        <v>265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203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'[1]02'!B32</f>
        <v>62</v>
      </c>
      <c r="C30" s="16">
        <f>'[1]02'!C32</f>
        <v>0</v>
      </c>
      <c r="D30" s="16">
        <f>'[1]02'!D32</f>
        <v>238</v>
      </c>
      <c r="E30" s="16">
        <f>'[1]02'!E32</f>
        <v>0</v>
      </c>
      <c r="F30" s="15">
        <f t="shared" si="6"/>
        <v>300</v>
      </c>
      <c r="G30" s="15">
        <f>'[1]02'!H32</f>
        <v>62</v>
      </c>
      <c r="H30" s="16">
        <f>'[1]02'!I32</f>
        <v>0</v>
      </c>
      <c r="I30" s="16">
        <f>'[1]02'!J32</f>
        <v>203</v>
      </c>
      <c r="J30" s="16">
        <f>'[1]02'!K32</f>
        <v>0</v>
      </c>
      <c r="K30" s="15">
        <f t="shared" si="4"/>
        <v>265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203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'[1]02'!B33</f>
        <v>62</v>
      </c>
      <c r="C31" s="16">
        <f>'[1]02'!C33</f>
        <v>0</v>
      </c>
      <c r="D31" s="16">
        <f>'[1]02'!D33</f>
        <v>233</v>
      </c>
      <c r="E31" s="16">
        <f>'[1]02'!E33</f>
        <v>0</v>
      </c>
      <c r="F31" s="15">
        <f t="shared" si="6"/>
        <v>295</v>
      </c>
      <c r="G31" s="15">
        <f>'[1]02'!H33</f>
        <v>62</v>
      </c>
      <c r="H31" s="16">
        <f>'[1]02'!I33</f>
        <v>0</v>
      </c>
      <c r="I31" s="16">
        <f>'[1]02'!J33</f>
        <v>203</v>
      </c>
      <c r="J31" s="16">
        <f>'[1]02'!K33</f>
        <v>0</v>
      </c>
      <c r="K31" s="15">
        <f t="shared" si="4"/>
        <v>265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203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'[1]02'!B34</f>
        <v>62</v>
      </c>
      <c r="C32" s="16">
        <f>'[1]02'!C34</f>
        <v>0</v>
      </c>
      <c r="D32" s="16">
        <f>'[1]02'!D34</f>
        <v>233</v>
      </c>
      <c r="E32" s="16">
        <f>'[1]02'!E34</f>
        <v>0</v>
      </c>
      <c r="F32" s="15">
        <f t="shared" si="6"/>
        <v>295</v>
      </c>
      <c r="G32" s="15">
        <f>'[1]02'!H34</f>
        <v>62</v>
      </c>
      <c r="H32" s="16">
        <f>'[1]02'!I34</f>
        <v>0</v>
      </c>
      <c r="I32" s="16">
        <f>'[1]02'!J34</f>
        <v>203</v>
      </c>
      <c r="J32" s="16">
        <f>'[1]02'!K34</f>
        <v>0</v>
      </c>
      <c r="K32" s="15">
        <f t="shared" si="4"/>
        <v>265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203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'[1]02'!B35</f>
        <v>62</v>
      </c>
      <c r="C33" s="16">
        <f>'[1]02'!C35</f>
        <v>0</v>
      </c>
      <c r="D33" s="16">
        <f>'[1]02'!D35</f>
        <v>233</v>
      </c>
      <c r="E33" s="16">
        <f>'[1]02'!E35</f>
        <v>0</v>
      </c>
      <c r="F33" s="15">
        <f t="shared" si="6"/>
        <v>295</v>
      </c>
      <c r="G33" s="15">
        <f>'[1]02'!H35</f>
        <v>62</v>
      </c>
      <c r="H33" s="16">
        <f>'[1]02'!I35</f>
        <v>0</v>
      </c>
      <c r="I33" s="16">
        <f>'[1]02'!J35</f>
        <v>203</v>
      </c>
      <c r="J33" s="16">
        <f>'[1]02'!K35</f>
        <v>0</v>
      </c>
      <c r="K33" s="15">
        <f t="shared" si="4"/>
        <v>265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203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'[1]02'!B36</f>
        <v>62</v>
      </c>
      <c r="C34" s="16">
        <f>'[1]02'!C36</f>
        <v>0</v>
      </c>
      <c r="D34" s="16">
        <f>'[1]02'!D36</f>
        <v>233</v>
      </c>
      <c r="E34" s="16">
        <f>'[1]02'!E36</f>
        <v>0</v>
      </c>
      <c r="F34" s="15">
        <f t="shared" si="6"/>
        <v>295</v>
      </c>
      <c r="G34" s="15">
        <f>'[1]02'!H36</f>
        <v>62</v>
      </c>
      <c r="H34" s="16">
        <f>'[1]02'!I36</f>
        <v>0</v>
      </c>
      <c r="I34" s="16">
        <f>'[1]02'!J36</f>
        <v>203</v>
      </c>
      <c r="J34" s="16">
        <f>'[1]02'!K36</f>
        <v>0</v>
      </c>
      <c r="K34" s="15">
        <f t="shared" si="4"/>
        <v>265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203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'[1]02'!B37</f>
        <v>62</v>
      </c>
      <c r="C35" s="16">
        <f>'[1]02'!C37</f>
        <v>0</v>
      </c>
      <c r="D35" s="16">
        <f>'[1]02'!D37</f>
        <v>233</v>
      </c>
      <c r="E35" s="16">
        <f>'[1]02'!E37</f>
        <v>0</v>
      </c>
      <c r="F35" s="15">
        <f t="shared" si="6"/>
        <v>295</v>
      </c>
      <c r="G35" s="15">
        <f>'[1]02'!H37</f>
        <v>62</v>
      </c>
      <c r="H35" s="16">
        <f>'[1]02'!I37</f>
        <v>0</v>
      </c>
      <c r="I35" s="16">
        <f>'[1]02'!J37</f>
        <v>203</v>
      </c>
      <c r="J35" s="16">
        <f>'[1]02'!K37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203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'[1]02'!B38</f>
        <v>62</v>
      </c>
      <c r="C36" s="16">
        <f>'[1]02'!C38</f>
        <v>0</v>
      </c>
      <c r="D36" s="16">
        <f>'[1]02'!D38</f>
        <v>233</v>
      </c>
      <c r="E36" s="16">
        <f>'[1]02'!E38</f>
        <v>0</v>
      </c>
      <c r="F36" s="15">
        <f t="shared" si="6"/>
        <v>295</v>
      </c>
      <c r="G36" s="15">
        <f>'[1]02'!H38</f>
        <v>62</v>
      </c>
      <c r="H36" s="16">
        <f>'[1]02'!I38</f>
        <v>0</v>
      </c>
      <c r="I36" s="16">
        <f>'[1]02'!J38</f>
        <v>203</v>
      </c>
      <c r="J36" s="16">
        <f>'[1]02'!K38</f>
        <v>0</v>
      </c>
      <c r="K36" s="15">
        <f t="shared" si="4"/>
        <v>265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203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'[1]02'!B39</f>
        <v>62</v>
      </c>
      <c r="C37" s="16">
        <f>'[1]02'!C39</f>
        <v>0</v>
      </c>
      <c r="D37" s="16">
        <f>'[1]02'!D39</f>
        <v>233</v>
      </c>
      <c r="E37" s="16">
        <f>'[1]02'!E39</f>
        <v>0</v>
      </c>
      <c r="F37" s="15">
        <f t="shared" si="6"/>
        <v>295</v>
      </c>
      <c r="G37" s="15">
        <f>'[1]02'!H39</f>
        <v>62</v>
      </c>
      <c r="H37" s="16">
        <f>'[1]02'!I39</f>
        <v>0</v>
      </c>
      <c r="I37" s="16">
        <f>'[1]02'!J39</f>
        <v>203</v>
      </c>
      <c r="J37" s="16">
        <f>'[1]02'!K39</f>
        <v>0</v>
      </c>
      <c r="K37" s="15">
        <f t="shared" si="4"/>
        <v>265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203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'[1]02'!B40</f>
        <v>62</v>
      </c>
      <c r="C38" s="16">
        <f>'[1]02'!C40</f>
        <v>0</v>
      </c>
      <c r="D38" s="16">
        <f>'[1]02'!D40</f>
        <v>233</v>
      </c>
      <c r="E38" s="16">
        <f>'[1]02'!E40</f>
        <v>0</v>
      </c>
      <c r="F38" s="15">
        <f t="shared" si="6"/>
        <v>295</v>
      </c>
      <c r="G38" s="15">
        <f>'[1]02'!H40</f>
        <v>62</v>
      </c>
      <c r="H38" s="16">
        <f>'[1]02'!I40</f>
        <v>0</v>
      </c>
      <c r="I38" s="16">
        <f>'[1]02'!J40</f>
        <v>203</v>
      </c>
      <c r="J38" s="16">
        <f>'[1]02'!K40</f>
        <v>0</v>
      </c>
      <c r="K38" s="15">
        <f t="shared" si="4"/>
        <v>265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203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'[1]02'!B41</f>
        <v>62</v>
      </c>
      <c r="C39" s="16">
        <f>'[1]02'!C41</f>
        <v>0</v>
      </c>
      <c r="D39" s="16">
        <f>'[1]02'!D41</f>
        <v>233</v>
      </c>
      <c r="E39" s="16">
        <f>'[1]02'!E41</f>
        <v>0</v>
      </c>
      <c r="F39" s="15">
        <f t="shared" si="6"/>
        <v>295</v>
      </c>
      <c r="G39" s="15">
        <f>'[1]02'!H41</f>
        <v>62</v>
      </c>
      <c r="H39" s="16">
        <f>'[1]02'!I41</f>
        <v>0</v>
      </c>
      <c r="I39" s="16">
        <f>'[1]02'!J41</f>
        <v>203</v>
      </c>
      <c r="J39" s="16">
        <f>'[1]02'!K41</f>
        <v>0</v>
      </c>
      <c r="K39" s="15">
        <f t="shared" si="4"/>
        <v>265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203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'[1]02'!B42</f>
        <v>62</v>
      </c>
      <c r="C40" s="16">
        <f>'[1]02'!C42</f>
        <v>0</v>
      </c>
      <c r="D40" s="16">
        <f>'[1]02'!D42</f>
        <v>233</v>
      </c>
      <c r="E40" s="16">
        <f>'[1]02'!E42</f>
        <v>0</v>
      </c>
      <c r="F40" s="15">
        <f t="shared" si="6"/>
        <v>295</v>
      </c>
      <c r="G40" s="15">
        <f>'[1]02'!H42</f>
        <v>62</v>
      </c>
      <c r="H40" s="16">
        <f>'[1]02'!I42</f>
        <v>0</v>
      </c>
      <c r="I40" s="16">
        <f>'[1]02'!J42</f>
        <v>203</v>
      </c>
      <c r="J40" s="16">
        <f>'[1]02'!K42</f>
        <v>0</v>
      </c>
      <c r="K40" s="15">
        <f t="shared" si="4"/>
        <v>265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203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'[1]02'!B43</f>
        <v>62</v>
      </c>
      <c r="C41" s="16">
        <f>'[1]02'!C43</f>
        <v>0</v>
      </c>
      <c r="D41" s="16">
        <f>'[1]02'!D43</f>
        <v>233</v>
      </c>
      <c r="E41" s="16">
        <f>'[1]02'!E43</f>
        <v>0</v>
      </c>
      <c r="F41" s="15">
        <f t="shared" si="6"/>
        <v>295</v>
      </c>
      <c r="G41" s="15">
        <f>'[1]02'!H43</f>
        <v>62</v>
      </c>
      <c r="H41" s="16">
        <f>'[1]02'!I43</f>
        <v>0</v>
      </c>
      <c r="I41" s="16">
        <f>'[1]02'!J43</f>
        <v>203</v>
      </c>
      <c r="J41" s="16">
        <f>'[1]02'!K43</f>
        <v>0</v>
      </c>
      <c r="K41" s="15">
        <f t="shared" si="4"/>
        <v>265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203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'[1]02'!B44</f>
        <v>62</v>
      </c>
      <c r="C42" s="16">
        <f>'[1]02'!C44</f>
        <v>0</v>
      </c>
      <c r="D42" s="16">
        <f>'[1]02'!D44</f>
        <v>233</v>
      </c>
      <c r="E42" s="16">
        <f>'[1]02'!E44</f>
        <v>0</v>
      </c>
      <c r="F42" s="15">
        <f t="shared" si="6"/>
        <v>295</v>
      </c>
      <c r="G42" s="15">
        <f>'[1]02'!H44</f>
        <v>62</v>
      </c>
      <c r="H42" s="16">
        <f>'[1]02'!I44</f>
        <v>0</v>
      </c>
      <c r="I42" s="16">
        <f>'[1]02'!J44</f>
        <v>203</v>
      </c>
      <c r="J42" s="16">
        <f>'[1]02'!K44</f>
        <v>0</v>
      </c>
      <c r="K42" s="15">
        <f t="shared" si="4"/>
        <v>265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203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'[1]02'!B45</f>
        <v>62</v>
      </c>
      <c r="C43" s="16">
        <f>'[1]02'!C45</f>
        <v>0</v>
      </c>
      <c r="D43" s="16">
        <f>'[1]02'!D45</f>
        <v>228</v>
      </c>
      <c r="E43" s="16">
        <f>'[1]02'!E45</f>
        <v>0</v>
      </c>
      <c r="F43" s="15">
        <f t="shared" si="6"/>
        <v>290</v>
      </c>
      <c r="G43" s="15">
        <f>'[1]02'!H45</f>
        <v>62</v>
      </c>
      <c r="H43" s="16">
        <f>'[1]02'!I45</f>
        <v>0</v>
      </c>
      <c r="I43" s="16">
        <f>'[1]02'!J45</f>
        <v>203</v>
      </c>
      <c r="J43" s="16">
        <f>'[1]02'!K45</f>
        <v>0</v>
      </c>
      <c r="K43" s="15">
        <f t="shared" si="4"/>
        <v>265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203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'[1]02'!B46</f>
        <v>62</v>
      </c>
      <c r="C44" s="16">
        <f>'[1]02'!C46</f>
        <v>0</v>
      </c>
      <c r="D44" s="16">
        <f>'[1]02'!D46</f>
        <v>228</v>
      </c>
      <c r="E44" s="16">
        <f>'[1]02'!E46</f>
        <v>0</v>
      </c>
      <c r="F44" s="15">
        <f t="shared" si="6"/>
        <v>290</v>
      </c>
      <c r="G44" s="15">
        <f>'[1]02'!H46</f>
        <v>62</v>
      </c>
      <c r="H44" s="16">
        <f>'[1]02'!I46</f>
        <v>0</v>
      </c>
      <c r="I44" s="16">
        <f>'[1]02'!J46</f>
        <v>203</v>
      </c>
      <c r="J44" s="16">
        <f>'[1]02'!K46</f>
        <v>0</v>
      </c>
      <c r="K44" s="15">
        <f t="shared" si="4"/>
        <v>265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203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'[1]02'!B47</f>
        <v>62</v>
      </c>
      <c r="C45" s="16">
        <f>'[1]02'!C47</f>
        <v>0</v>
      </c>
      <c r="D45" s="16">
        <f>'[1]02'!D47</f>
        <v>228</v>
      </c>
      <c r="E45" s="16">
        <f>'[1]02'!E47</f>
        <v>0</v>
      </c>
      <c r="F45" s="15">
        <f t="shared" si="6"/>
        <v>290</v>
      </c>
      <c r="G45" s="15">
        <f>'[1]02'!H47</f>
        <v>62</v>
      </c>
      <c r="H45" s="16">
        <f>'[1]02'!I47</f>
        <v>0</v>
      </c>
      <c r="I45" s="16">
        <f>'[1]02'!J47</f>
        <v>203</v>
      </c>
      <c r="J45" s="16">
        <f>'[1]02'!K47</f>
        <v>0</v>
      </c>
      <c r="K45" s="15">
        <f t="shared" si="4"/>
        <v>265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203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'[1]02'!B48</f>
        <v>62</v>
      </c>
      <c r="C46" s="16">
        <f>'[1]02'!C48</f>
        <v>0</v>
      </c>
      <c r="D46" s="16">
        <f>'[1]02'!D48</f>
        <v>228</v>
      </c>
      <c r="E46" s="16">
        <f>'[1]02'!E48</f>
        <v>0</v>
      </c>
      <c r="F46" s="15">
        <f t="shared" si="6"/>
        <v>290</v>
      </c>
      <c r="G46" s="15">
        <f>'[1]02'!H48</f>
        <v>62</v>
      </c>
      <c r="H46" s="16">
        <f>'[1]02'!I48</f>
        <v>0</v>
      </c>
      <c r="I46" s="16">
        <f>'[1]02'!J48</f>
        <v>203</v>
      </c>
      <c r="J46" s="16">
        <f>'[1]02'!K48</f>
        <v>0</v>
      </c>
      <c r="K46" s="15">
        <f t="shared" si="4"/>
        <v>265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203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'[1]02'!B49</f>
        <v>62</v>
      </c>
      <c r="C47" s="16">
        <f>'[1]02'!C49</f>
        <v>0</v>
      </c>
      <c r="D47" s="16">
        <f>'[1]02'!D49</f>
        <v>228</v>
      </c>
      <c r="E47" s="16">
        <f>'[1]02'!E49</f>
        <v>0</v>
      </c>
      <c r="F47" s="15">
        <f t="shared" si="6"/>
        <v>290</v>
      </c>
      <c r="G47" s="15">
        <f>'[1]02'!H49</f>
        <v>62</v>
      </c>
      <c r="H47" s="16">
        <f>'[1]02'!I49</f>
        <v>0</v>
      </c>
      <c r="I47" s="16">
        <f>'[1]02'!J49</f>
        <v>203</v>
      </c>
      <c r="J47" s="16">
        <f>'[1]02'!K49</f>
        <v>0</v>
      </c>
      <c r="K47" s="15">
        <f t="shared" si="4"/>
        <v>265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203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'[1]02'!B50</f>
        <v>62</v>
      </c>
      <c r="C48" s="16">
        <f>'[1]02'!C50</f>
        <v>0</v>
      </c>
      <c r="D48" s="16">
        <f>'[1]02'!D50</f>
        <v>228</v>
      </c>
      <c r="E48" s="16">
        <f>'[1]02'!E50</f>
        <v>0</v>
      </c>
      <c r="F48" s="15">
        <f t="shared" si="6"/>
        <v>290</v>
      </c>
      <c r="G48" s="15">
        <f>'[1]02'!H50</f>
        <v>62</v>
      </c>
      <c r="H48" s="16">
        <f>'[1]02'!I50</f>
        <v>0</v>
      </c>
      <c r="I48" s="16">
        <f>'[1]02'!J50</f>
        <v>203</v>
      </c>
      <c r="J48" s="16">
        <f>'[1]02'!K50</f>
        <v>0</v>
      </c>
      <c r="K48" s="15">
        <f t="shared" si="4"/>
        <v>265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203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'[1]02'!B51</f>
        <v>62</v>
      </c>
      <c r="C49" s="16">
        <f>'[1]02'!C51</f>
        <v>0</v>
      </c>
      <c r="D49" s="16">
        <f>'[1]02'!D51</f>
        <v>228</v>
      </c>
      <c r="E49" s="16">
        <f>'[1]02'!E51</f>
        <v>0</v>
      </c>
      <c r="F49" s="15">
        <f t="shared" si="6"/>
        <v>290</v>
      </c>
      <c r="G49" s="15">
        <f>'[1]02'!H51</f>
        <v>62</v>
      </c>
      <c r="H49" s="16">
        <f>'[1]02'!I51</f>
        <v>0</v>
      </c>
      <c r="I49" s="16">
        <f>'[1]02'!J51</f>
        <v>203</v>
      </c>
      <c r="J49" s="16">
        <f>'[1]02'!K51</f>
        <v>0</v>
      </c>
      <c r="K49" s="15">
        <f t="shared" si="4"/>
        <v>265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203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'[1]02'!B52</f>
        <v>62</v>
      </c>
      <c r="C50" s="16">
        <f>'[1]02'!C52</f>
        <v>0</v>
      </c>
      <c r="D50" s="16">
        <f>'[1]02'!D52</f>
        <v>228</v>
      </c>
      <c r="E50" s="16">
        <f>'[1]02'!E52</f>
        <v>0</v>
      </c>
      <c r="F50" s="15">
        <f t="shared" si="6"/>
        <v>290</v>
      </c>
      <c r="G50" s="15">
        <f>'[1]02'!H52</f>
        <v>62</v>
      </c>
      <c r="H50" s="16">
        <f>'[1]02'!I52</f>
        <v>0</v>
      </c>
      <c r="I50" s="16">
        <f>'[1]02'!J52</f>
        <v>203</v>
      </c>
      <c r="J50" s="16">
        <f>'[1]02'!K52</f>
        <v>0</v>
      </c>
      <c r="K50" s="15">
        <f t="shared" si="4"/>
        <v>265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203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'[1]02'!B53</f>
        <v>62</v>
      </c>
      <c r="C51" s="16">
        <f>'[1]02'!C53</f>
        <v>0</v>
      </c>
      <c r="D51" s="16">
        <f>'[1]02'!D53</f>
        <v>228</v>
      </c>
      <c r="E51" s="16">
        <f>'[1]02'!E53</f>
        <v>0</v>
      </c>
      <c r="F51" s="15">
        <f t="shared" si="6"/>
        <v>290</v>
      </c>
      <c r="G51" s="15">
        <f>'[1]02'!H53</f>
        <v>62</v>
      </c>
      <c r="H51" s="16">
        <f>'[1]02'!I53</f>
        <v>0</v>
      </c>
      <c r="I51" s="16">
        <f>'[1]02'!J53</f>
        <v>203</v>
      </c>
      <c r="J51" s="16">
        <f>'[1]02'!K53</f>
        <v>0</v>
      </c>
      <c r="K51" s="15">
        <f t="shared" si="4"/>
        <v>265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203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'[1]02'!B54</f>
        <v>62</v>
      </c>
      <c r="C52" s="16">
        <f>'[1]02'!C54</f>
        <v>0</v>
      </c>
      <c r="D52" s="16">
        <f>'[1]02'!D54</f>
        <v>228</v>
      </c>
      <c r="E52" s="16">
        <f>'[1]02'!E54</f>
        <v>0</v>
      </c>
      <c r="F52" s="15">
        <f t="shared" si="6"/>
        <v>290</v>
      </c>
      <c r="G52" s="15">
        <f>'[1]02'!H54</f>
        <v>62</v>
      </c>
      <c r="H52" s="16">
        <f>'[1]02'!I54</f>
        <v>0</v>
      </c>
      <c r="I52" s="16">
        <f>'[1]02'!J54</f>
        <v>203</v>
      </c>
      <c r="J52" s="16">
        <f>'[1]02'!K54</f>
        <v>0</v>
      </c>
      <c r="K52" s="15">
        <f t="shared" si="4"/>
        <v>265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203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'[1]02'!B55</f>
        <v>62</v>
      </c>
      <c r="C53" s="16">
        <f>'[1]02'!C55</f>
        <v>0</v>
      </c>
      <c r="D53" s="16">
        <f>'[1]02'!D55</f>
        <v>228</v>
      </c>
      <c r="E53" s="16">
        <f>'[1]02'!E55</f>
        <v>0</v>
      </c>
      <c r="F53" s="15">
        <f t="shared" si="6"/>
        <v>290</v>
      </c>
      <c r="G53" s="15">
        <f>'[1]02'!H55</f>
        <v>62</v>
      </c>
      <c r="H53" s="16">
        <f>'[1]02'!I55</f>
        <v>0</v>
      </c>
      <c r="I53" s="16">
        <f>'[1]02'!J55</f>
        <v>203</v>
      </c>
      <c r="J53" s="16">
        <f>'[1]02'!K55</f>
        <v>0</v>
      </c>
      <c r="K53" s="15">
        <f t="shared" si="4"/>
        <v>265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203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'[1]02'!B56</f>
        <v>62</v>
      </c>
      <c r="C54" s="16">
        <f>'[1]02'!C56</f>
        <v>0</v>
      </c>
      <c r="D54" s="16">
        <f>'[1]02'!D56</f>
        <v>228</v>
      </c>
      <c r="E54" s="16">
        <f>'[1]02'!E56</f>
        <v>0</v>
      </c>
      <c r="F54" s="15">
        <f t="shared" si="6"/>
        <v>290</v>
      </c>
      <c r="G54" s="15">
        <f>'[1]02'!H56</f>
        <v>62</v>
      </c>
      <c r="H54" s="16">
        <f>'[1]02'!I56</f>
        <v>0</v>
      </c>
      <c r="I54" s="16">
        <f>'[1]02'!J56</f>
        <v>203</v>
      </c>
      <c r="J54" s="16">
        <f>'[1]02'!K56</f>
        <v>0</v>
      </c>
      <c r="K54" s="15">
        <f t="shared" si="4"/>
        <v>265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203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'[1]02'!B57</f>
        <v>62</v>
      </c>
      <c r="C55" s="16">
        <f>'[1]02'!C57</f>
        <v>0</v>
      </c>
      <c r="D55" s="16">
        <f>'[1]02'!D57</f>
        <v>228</v>
      </c>
      <c r="E55" s="16">
        <f>'[1]02'!E57</f>
        <v>0</v>
      </c>
      <c r="F55" s="15">
        <f t="shared" si="6"/>
        <v>290</v>
      </c>
      <c r="G55" s="15">
        <f>'[1]02'!H57</f>
        <v>62</v>
      </c>
      <c r="H55" s="16">
        <f>'[1]02'!I57</f>
        <v>0</v>
      </c>
      <c r="I55" s="16">
        <f>'[1]02'!J57</f>
        <v>203</v>
      </c>
      <c r="J55" s="16">
        <f>'[1]02'!K57</f>
        <v>0</v>
      </c>
      <c r="K55" s="15">
        <f t="shared" si="4"/>
        <v>265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203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'[1]02'!B58</f>
        <v>62</v>
      </c>
      <c r="C56" s="16">
        <f>'[1]02'!C58</f>
        <v>0</v>
      </c>
      <c r="D56" s="16">
        <f>'[1]02'!D58</f>
        <v>228</v>
      </c>
      <c r="E56" s="16">
        <f>'[1]02'!E58</f>
        <v>0</v>
      </c>
      <c r="F56" s="15">
        <f t="shared" si="6"/>
        <v>290</v>
      </c>
      <c r="G56" s="15">
        <f>'[1]02'!H58</f>
        <v>62</v>
      </c>
      <c r="H56" s="16">
        <f>'[1]02'!I58</f>
        <v>0</v>
      </c>
      <c r="I56" s="16">
        <f>'[1]02'!J58</f>
        <v>203</v>
      </c>
      <c r="J56" s="16">
        <f>'[1]02'!K58</f>
        <v>0</v>
      </c>
      <c r="K56" s="15">
        <f t="shared" si="4"/>
        <v>265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203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'[1]02'!B59</f>
        <v>62</v>
      </c>
      <c r="C57" s="16">
        <f>'[1]02'!C59</f>
        <v>0</v>
      </c>
      <c r="D57" s="16">
        <f>'[1]02'!D59</f>
        <v>228</v>
      </c>
      <c r="E57" s="16">
        <f>'[1]02'!E59</f>
        <v>0</v>
      </c>
      <c r="F57" s="15">
        <f t="shared" si="6"/>
        <v>290</v>
      </c>
      <c r="G57" s="15">
        <f>'[1]02'!H59</f>
        <v>62</v>
      </c>
      <c r="H57" s="16">
        <f>'[1]02'!I59</f>
        <v>0</v>
      </c>
      <c r="I57" s="16">
        <f>'[1]02'!J59</f>
        <v>203</v>
      </c>
      <c r="J57" s="16">
        <f>'[1]02'!K59</f>
        <v>0</v>
      </c>
      <c r="K57" s="15">
        <f t="shared" si="4"/>
        <v>265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203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'[1]02'!B60</f>
        <v>62</v>
      </c>
      <c r="C58" s="16">
        <f>'[1]02'!C60</f>
        <v>0</v>
      </c>
      <c r="D58" s="16">
        <f>'[1]02'!D60</f>
        <v>228</v>
      </c>
      <c r="E58" s="16">
        <f>'[1]02'!E60</f>
        <v>0</v>
      </c>
      <c r="F58" s="15">
        <f t="shared" si="6"/>
        <v>290</v>
      </c>
      <c r="G58" s="15">
        <f>'[1]02'!H60</f>
        <v>62</v>
      </c>
      <c r="H58" s="16">
        <f>'[1]02'!I60</f>
        <v>0</v>
      </c>
      <c r="I58" s="16">
        <f>'[1]02'!J60</f>
        <v>203</v>
      </c>
      <c r="J58" s="16">
        <f>'[1]02'!K60</f>
        <v>0</v>
      </c>
      <c r="K58" s="15">
        <f t="shared" si="4"/>
        <v>265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203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'[1]02'!B61</f>
        <v>62</v>
      </c>
      <c r="C59" s="16">
        <f>'[1]02'!C61</f>
        <v>0</v>
      </c>
      <c r="D59" s="16">
        <f>'[1]02'!D61</f>
        <v>228</v>
      </c>
      <c r="E59" s="16">
        <f>'[1]02'!E61</f>
        <v>0</v>
      </c>
      <c r="F59" s="15">
        <f t="shared" si="6"/>
        <v>290</v>
      </c>
      <c r="G59" s="15">
        <f>'[1]02'!H61</f>
        <v>62</v>
      </c>
      <c r="H59" s="16">
        <f>'[1]02'!I61</f>
        <v>0</v>
      </c>
      <c r="I59" s="16">
        <f>'[1]02'!J61</f>
        <v>203</v>
      </c>
      <c r="J59" s="16">
        <f>'[1]02'!K61</f>
        <v>0</v>
      </c>
      <c r="K59" s="15">
        <f t="shared" si="4"/>
        <v>265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203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'[1]02'!B62</f>
        <v>62</v>
      </c>
      <c r="C60" s="16">
        <f>'[1]02'!C62</f>
        <v>0</v>
      </c>
      <c r="D60" s="16">
        <f>'[1]02'!D62</f>
        <v>228</v>
      </c>
      <c r="E60" s="16">
        <f>'[1]02'!E62</f>
        <v>0</v>
      </c>
      <c r="F60" s="15">
        <f t="shared" si="6"/>
        <v>290</v>
      </c>
      <c r="G60" s="15">
        <f>'[1]02'!H62</f>
        <v>62</v>
      </c>
      <c r="H60" s="16">
        <f>'[1]02'!I62</f>
        <v>0</v>
      </c>
      <c r="I60" s="16">
        <f>'[1]02'!J62</f>
        <v>203</v>
      </c>
      <c r="J60" s="16">
        <f>'[1]02'!K62</f>
        <v>0</v>
      </c>
      <c r="K60" s="15">
        <f t="shared" si="4"/>
        <v>265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203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'[1]02'!B63</f>
        <v>62</v>
      </c>
      <c r="C61" s="16">
        <f>'[1]02'!C63</f>
        <v>0</v>
      </c>
      <c r="D61" s="16">
        <f>'[1]02'!D63</f>
        <v>228</v>
      </c>
      <c r="E61" s="16">
        <f>'[1]02'!E63</f>
        <v>0</v>
      </c>
      <c r="F61" s="15">
        <f t="shared" si="6"/>
        <v>290</v>
      </c>
      <c r="G61" s="15">
        <f>'[1]02'!H63</f>
        <v>62</v>
      </c>
      <c r="H61" s="16">
        <f>'[1]02'!I63</f>
        <v>0</v>
      </c>
      <c r="I61" s="16">
        <f>'[1]02'!J63</f>
        <v>203</v>
      </c>
      <c r="J61" s="16">
        <f>'[1]02'!K63</f>
        <v>0</v>
      </c>
      <c r="K61" s="15">
        <f t="shared" si="4"/>
        <v>265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203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'[1]02'!B64</f>
        <v>62</v>
      </c>
      <c r="C62" s="16">
        <f>'[1]02'!C64</f>
        <v>0</v>
      </c>
      <c r="D62" s="16">
        <f>'[1]02'!D64</f>
        <v>228</v>
      </c>
      <c r="E62" s="16">
        <f>'[1]02'!E64</f>
        <v>0</v>
      </c>
      <c r="F62" s="15">
        <f t="shared" si="6"/>
        <v>290</v>
      </c>
      <c r="G62" s="15">
        <f>'[1]02'!H64</f>
        <v>62</v>
      </c>
      <c r="H62" s="16">
        <f>'[1]02'!I64</f>
        <v>0</v>
      </c>
      <c r="I62" s="16">
        <f>'[1]02'!J64</f>
        <v>203</v>
      </c>
      <c r="J62" s="16">
        <f>'[1]02'!K64</f>
        <v>0</v>
      </c>
      <c r="K62" s="15">
        <f t="shared" si="4"/>
        <v>265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203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'[1]02'!B65</f>
        <v>62</v>
      </c>
      <c r="C63" s="16">
        <f>'[1]02'!C65</f>
        <v>0</v>
      </c>
      <c r="D63" s="16">
        <f>'[1]02'!D65</f>
        <v>228</v>
      </c>
      <c r="E63" s="16">
        <f>'[1]02'!E65</f>
        <v>0</v>
      </c>
      <c r="F63" s="15">
        <f t="shared" si="6"/>
        <v>290</v>
      </c>
      <c r="G63" s="15">
        <f>'[1]02'!H65</f>
        <v>62</v>
      </c>
      <c r="H63" s="16">
        <f>'[1]02'!I65</f>
        <v>0</v>
      </c>
      <c r="I63" s="16">
        <f>'[1]02'!J65</f>
        <v>203</v>
      </c>
      <c r="J63" s="16">
        <f>'[1]02'!K65</f>
        <v>0</v>
      </c>
      <c r="K63" s="15">
        <f t="shared" si="4"/>
        <v>265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203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'[1]02'!B66</f>
        <v>62</v>
      </c>
      <c r="C64" s="16">
        <f>'[1]02'!C66</f>
        <v>0</v>
      </c>
      <c r="D64" s="16">
        <f>'[1]02'!D66</f>
        <v>228</v>
      </c>
      <c r="E64" s="16">
        <f>'[1]02'!E66</f>
        <v>0</v>
      </c>
      <c r="F64" s="15">
        <f t="shared" si="6"/>
        <v>290</v>
      </c>
      <c r="G64" s="15">
        <f>'[1]02'!H66</f>
        <v>62</v>
      </c>
      <c r="H64" s="16">
        <f>'[1]02'!I66</f>
        <v>0</v>
      </c>
      <c r="I64" s="16">
        <f>'[1]02'!J66</f>
        <v>203</v>
      </c>
      <c r="J64" s="16">
        <f>'[1]02'!K66</f>
        <v>0</v>
      </c>
      <c r="K64" s="15">
        <f t="shared" si="4"/>
        <v>265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203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'[1]02'!B67</f>
        <v>62</v>
      </c>
      <c r="C65" s="16">
        <f>'[1]02'!C67</f>
        <v>0</v>
      </c>
      <c r="D65" s="16">
        <f>'[1]02'!D67</f>
        <v>228</v>
      </c>
      <c r="E65" s="16">
        <f>'[1]02'!E67</f>
        <v>0</v>
      </c>
      <c r="F65" s="15">
        <f t="shared" si="6"/>
        <v>290</v>
      </c>
      <c r="G65" s="15">
        <f>'[1]02'!H67</f>
        <v>62</v>
      </c>
      <c r="H65" s="16">
        <f>'[1]02'!I67</f>
        <v>0</v>
      </c>
      <c r="I65" s="16">
        <f>'[1]02'!J67</f>
        <v>203</v>
      </c>
      <c r="J65" s="16">
        <f>'[1]02'!K67</f>
        <v>0</v>
      </c>
      <c r="K65" s="15">
        <f t="shared" si="4"/>
        <v>265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203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'[1]02'!B68</f>
        <v>62</v>
      </c>
      <c r="C66" s="16">
        <f>'[1]02'!C68</f>
        <v>0</v>
      </c>
      <c r="D66" s="16">
        <f>'[1]02'!D68</f>
        <v>228</v>
      </c>
      <c r="E66" s="16">
        <f>'[1]02'!E68</f>
        <v>0</v>
      </c>
      <c r="F66" s="15">
        <f t="shared" si="6"/>
        <v>290</v>
      </c>
      <c r="G66" s="15">
        <f>'[1]02'!H68</f>
        <v>62</v>
      </c>
      <c r="H66" s="16">
        <f>'[1]02'!I68</f>
        <v>0</v>
      </c>
      <c r="I66" s="16">
        <f>'[1]02'!J68</f>
        <v>203</v>
      </c>
      <c r="J66" s="16">
        <f>'[1]02'!K68</f>
        <v>0</v>
      </c>
      <c r="K66" s="15">
        <f t="shared" si="4"/>
        <v>265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203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'[1]02'!B69</f>
        <v>62</v>
      </c>
      <c r="C67" s="16">
        <f>'[1]02'!C69</f>
        <v>0</v>
      </c>
      <c r="D67" s="16">
        <f>'[1]02'!D69</f>
        <v>228</v>
      </c>
      <c r="E67" s="16">
        <f>'[1]02'!E69</f>
        <v>0</v>
      </c>
      <c r="F67" s="15">
        <f t="shared" si="6"/>
        <v>290</v>
      </c>
      <c r="G67" s="15">
        <f>'[1]02'!H69</f>
        <v>62</v>
      </c>
      <c r="H67" s="16">
        <f>'[1]02'!I69</f>
        <v>0</v>
      </c>
      <c r="I67" s="16">
        <f>'[1]02'!J69</f>
        <v>203</v>
      </c>
      <c r="J67" s="16">
        <f>'[1]02'!K69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'[1]02'!B70</f>
        <v>62</v>
      </c>
      <c r="C68" s="16">
        <f>'[1]02'!C70</f>
        <v>0</v>
      </c>
      <c r="D68" s="16">
        <f>'[1]02'!D70</f>
        <v>228</v>
      </c>
      <c r="E68" s="16">
        <f>'[1]02'!E70</f>
        <v>0</v>
      </c>
      <c r="F68" s="15">
        <f t="shared" si="6"/>
        <v>290</v>
      </c>
      <c r="G68" s="15">
        <f>'[1]02'!H70</f>
        <v>62</v>
      </c>
      <c r="H68" s="16">
        <f>'[1]02'!I70</f>
        <v>0</v>
      </c>
      <c r="I68" s="16">
        <f>'[1]02'!J70</f>
        <v>203</v>
      </c>
      <c r="J68" s="16">
        <f>'[1]02'!K70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203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'[1]02'!B71</f>
        <v>62</v>
      </c>
      <c r="C69" s="16">
        <f>'[1]02'!C71</f>
        <v>0</v>
      </c>
      <c r="D69" s="16">
        <f>'[1]02'!D71</f>
        <v>228</v>
      </c>
      <c r="E69" s="16">
        <f>'[1]02'!E71</f>
        <v>0</v>
      </c>
      <c r="F69" s="15">
        <f t="shared" ref="F69:F98" si="17">SUM(B69:E69)</f>
        <v>290</v>
      </c>
      <c r="G69" s="15">
        <f>'[1]02'!H71</f>
        <v>62</v>
      </c>
      <c r="H69" s="16">
        <f>'[1]02'!I71</f>
        <v>0</v>
      </c>
      <c r="I69" s="16">
        <f>'[1]02'!J71</f>
        <v>203</v>
      </c>
      <c r="J69" s="16">
        <f>'[1]02'!K71</f>
        <v>0</v>
      </c>
      <c r="K69" s="15">
        <f t="shared" si="15"/>
        <v>265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203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'[1]02'!B72</f>
        <v>62</v>
      </c>
      <c r="C70" s="16">
        <f>'[1]02'!C72</f>
        <v>0</v>
      </c>
      <c r="D70" s="16">
        <f>'[1]02'!D72</f>
        <v>228</v>
      </c>
      <c r="E70" s="16">
        <f>'[1]02'!E72</f>
        <v>0</v>
      </c>
      <c r="F70" s="15">
        <f t="shared" si="17"/>
        <v>290</v>
      </c>
      <c r="G70" s="15">
        <f>'[1]02'!H72</f>
        <v>62</v>
      </c>
      <c r="H70" s="16">
        <f>'[1]02'!I72</f>
        <v>0</v>
      </c>
      <c r="I70" s="16">
        <f>'[1]02'!J72</f>
        <v>203</v>
      </c>
      <c r="J70" s="16">
        <f>'[1]02'!K72</f>
        <v>0</v>
      </c>
      <c r="K70" s="15">
        <f t="shared" si="15"/>
        <v>265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203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'[1]02'!B73</f>
        <v>62</v>
      </c>
      <c r="C71" s="16">
        <f>'[1]02'!C73</f>
        <v>0</v>
      </c>
      <c r="D71" s="16">
        <f>'[1]02'!D73</f>
        <v>228</v>
      </c>
      <c r="E71" s="16">
        <f>'[1]02'!E73</f>
        <v>0</v>
      </c>
      <c r="F71" s="15">
        <f t="shared" si="17"/>
        <v>290</v>
      </c>
      <c r="G71" s="15">
        <f>'[1]02'!H73</f>
        <v>62</v>
      </c>
      <c r="H71" s="16">
        <f>'[1]02'!I73</f>
        <v>0</v>
      </c>
      <c r="I71" s="16">
        <f>'[1]02'!J73</f>
        <v>203</v>
      </c>
      <c r="J71" s="16">
        <f>'[1]02'!K73</f>
        <v>0</v>
      </c>
      <c r="K71" s="15">
        <f t="shared" si="15"/>
        <v>265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203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'[1]02'!B74</f>
        <v>62</v>
      </c>
      <c r="C72" s="16">
        <f>'[1]02'!C74</f>
        <v>0</v>
      </c>
      <c r="D72" s="16">
        <f>'[1]02'!D74</f>
        <v>228</v>
      </c>
      <c r="E72" s="16">
        <f>'[1]02'!E74</f>
        <v>0</v>
      </c>
      <c r="F72" s="15">
        <f t="shared" si="17"/>
        <v>290</v>
      </c>
      <c r="G72" s="15">
        <f>'[1]02'!H74</f>
        <v>62</v>
      </c>
      <c r="H72" s="16">
        <f>'[1]02'!I74</f>
        <v>0</v>
      </c>
      <c r="I72" s="16">
        <f>'[1]02'!J74</f>
        <v>203</v>
      </c>
      <c r="J72" s="16">
        <f>'[1]02'!K74</f>
        <v>0</v>
      </c>
      <c r="K72" s="15">
        <f t="shared" si="15"/>
        <v>265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203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'[1]02'!B75</f>
        <v>62</v>
      </c>
      <c r="C73" s="16">
        <f>'[1]02'!C75</f>
        <v>0</v>
      </c>
      <c r="D73" s="16">
        <f>'[1]02'!D75</f>
        <v>228</v>
      </c>
      <c r="E73" s="16">
        <f>'[1]02'!E75</f>
        <v>0</v>
      </c>
      <c r="F73" s="15">
        <f t="shared" si="17"/>
        <v>290</v>
      </c>
      <c r="G73" s="15">
        <f>'[1]02'!H75</f>
        <v>62</v>
      </c>
      <c r="H73" s="16">
        <f>'[1]02'!I75</f>
        <v>0</v>
      </c>
      <c r="I73" s="16">
        <f>'[1]02'!J75</f>
        <v>203</v>
      </c>
      <c r="J73" s="16">
        <f>'[1]02'!K75</f>
        <v>0</v>
      </c>
      <c r="K73" s="15">
        <f t="shared" si="15"/>
        <v>265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203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'[1]02'!B76</f>
        <v>62</v>
      </c>
      <c r="C74" s="16">
        <f>'[1]02'!C76</f>
        <v>0</v>
      </c>
      <c r="D74" s="16">
        <f>'[1]02'!D76</f>
        <v>228</v>
      </c>
      <c r="E74" s="16">
        <f>'[1]02'!E76</f>
        <v>0</v>
      </c>
      <c r="F74" s="15">
        <f t="shared" si="17"/>
        <v>290</v>
      </c>
      <c r="G74" s="15">
        <f>'[1]02'!H76</f>
        <v>62</v>
      </c>
      <c r="H74" s="16">
        <f>'[1]02'!I76</f>
        <v>0</v>
      </c>
      <c r="I74" s="16">
        <f>'[1]02'!J76</f>
        <v>203</v>
      </c>
      <c r="J74" s="16">
        <f>'[1]02'!K76</f>
        <v>0</v>
      </c>
      <c r="K74" s="15">
        <f t="shared" si="15"/>
        <v>265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203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'[1]02'!B77</f>
        <v>62</v>
      </c>
      <c r="C75" s="16">
        <f>'[1]02'!C77</f>
        <v>0</v>
      </c>
      <c r="D75" s="16">
        <f>'[1]02'!D77</f>
        <v>228</v>
      </c>
      <c r="E75" s="16">
        <f>'[1]02'!E77</f>
        <v>0</v>
      </c>
      <c r="F75" s="15">
        <f t="shared" si="17"/>
        <v>290</v>
      </c>
      <c r="G75" s="15">
        <f>'[1]02'!H77</f>
        <v>62</v>
      </c>
      <c r="H75" s="16">
        <f>'[1]02'!I77</f>
        <v>0</v>
      </c>
      <c r="I75" s="16">
        <f>'[1]02'!J77</f>
        <v>228</v>
      </c>
      <c r="J75" s="16">
        <f>'[1]02'!K77</f>
        <v>0</v>
      </c>
      <c r="K75" s="15">
        <f t="shared" si="15"/>
        <v>290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228</v>
      </c>
      <c r="P75" s="16">
        <f t="shared" si="14"/>
        <v>0</v>
      </c>
      <c r="Q75" s="17">
        <f t="shared" si="16"/>
        <v>290</v>
      </c>
    </row>
    <row r="76" spans="1:19">
      <c r="A76" s="8" t="s">
        <v>118</v>
      </c>
      <c r="B76" s="15">
        <f>'[1]02'!B78</f>
        <v>62</v>
      </c>
      <c r="C76" s="16">
        <f>'[1]02'!C78</f>
        <v>0</v>
      </c>
      <c r="D76" s="16">
        <f>'[1]02'!D78</f>
        <v>228</v>
      </c>
      <c r="E76" s="16">
        <f>'[1]02'!E78</f>
        <v>0</v>
      </c>
      <c r="F76" s="15">
        <f t="shared" si="17"/>
        <v>290</v>
      </c>
      <c r="G76" s="15">
        <f>'[1]02'!H78</f>
        <v>62</v>
      </c>
      <c r="H76" s="16">
        <f>'[1]02'!I78</f>
        <v>0</v>
      </c>
      <c r="I76" s="16">
        <f>'[1]02'!J78</f>
        <v>228</v>
      </c>
      <c r="J76" s="16">
        <f>'[1]02'!K78</f>
        <v>0</v>
      </c>
      <c r="K76" s="15">
        <f t="shared" si="15"/>
        <v>290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228</v>
      </c>
      <c r="P76" s="16">
        <f t="shared" si="14"/>
        <v>0</v>
      </c>
      <c r="Q76" s="17">
        <f t="shared" si="16"/>
        <v>290</v>
      </c>
    </row>
    <row r="77" spans="1:19">
      <c r="A77" s="8" t="s">
        <v>119</v>
      </c>
      <c r="B77" s="15">
        <f>'[1]02'!B79</f>
        <v>62</v>
      </c>
      <c r="C77" s="16">
        <f>'[1]02'!C79</f>
        <v>0</v>
      </c>
      <c r="D77" s="16">
        <f>'[1]02'!D79</f>
        <v>228</v>
      </c>
      <c r="E77" s="16">
        <f>'[1]02'!E79</f>
        <v>0</v>
      </c>
      <c r="F77" s="15">
        <f t="shared" si="17"/>
        <v>290</v>
      </c>
      <c r="G77" s="15">
        <f>'[1]02'!H79</f>
        <v>62</v>
      </c>
      <c r="H77" s="16">
        <f>'[1]02'!I79</f>
        <v>0</v>
      </c>
      <c r="I77" s="16">
        <f>'[1]02'!J79</f>
        <v>228</v>
      </c>
      <c r="J77" s="16">
        <f>'[1]02'!K79</f>
        <v>0</v>
      </c>
      <c r="K77" s="15">
        <f t="shared" si="15"/>
        <v>290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228</v>
      </c>
      <c r="P77" s="16">
        <f t="shared" si="14"/>
        <v>0</v>
      </c>
      <c r="Q77" s="17">
        <f t="shared" si="16"/>
        <v>290</v>
      </c>
    </row>
    <row r="78" spans="1:19">
      <c r="A78" s="8" t="s">
        <v>120</v>
      </c>
      <c r="B78" s="15">
        <f>'[1]02'!B80</f>
        <v>62</v>
      </c>
      <c r="C78" s="16">
        <f>'[1]02'!C80</f>
        <v>0</v>
      </c>
      <c r="D78" s="16">
        <f>'[1]02'!D80</f>
        <v>228</v>
      </c>
      <c r="E78" s="16">
        <f>'[1]02'!E80</f>
        <v>0</v>
      </c>
      <c r="F78" s="15">
        <f t="shared" si="17"/>
        <v>290</v>
      </c>
      <c r="G78" s="15">
        <f>'[1]02'!H80</f>
        <v>62</v>
      </c>
      <c r="H78" s="16">
        <f>'[1]02'!I80</f>
        <v>0</v>
      </c>
      <c r="I78" s="16">
        <f>'[1]02'!J80</f>
        <v>228</v>
      </c>
      <c r="J78" s="16">
        <f>'[1]02'!K80</f>
        <v>0</v>
      </c>
      <c r="K78" s="15">
        <f t="shared" si="15"/>
        <v>290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228</v>
      </c>
      <c r="P78" s="16">
        <f t="shared" si="14"/>
        <v>0</v>
      </c>
      <c r="Q78" s="17">
        <f t="shared" si="16"/>
        <v>290</v>
      </c>
    </row>
    <row r="79" spans="1:19">
      <c r="A79" s="8" t="s">
        <v>121</v>
      </c>
      <c r="B79" s="15">
        <f>'[1]02'!B81</f>
        <v>62</v>
      </c>
      <c r="C79" s="16">
        <f>'[1]02'!C81</f>
        <v>0</v>
      </c>
      <c r="D79" s="16">
        <f>'[1]02'!D81</f>
        <v>228</v>
      </c>
      <c r="E79" s="16">
        <f>'[1]02'!E81</f>
        <v>0</v>
      </c>
      <c r="F79" s="15">
        <f t="shared" si="17"/>
        <v>290</v>
      </c>
      <c r="G79" s="15">
        <f>'[1]02'!H81</f>
        <v>62</v>
      </c>
      <c r="H79" s="16">
        <f>'[1]02'!I81</f>
        <v>0</v>
      </c>
      <c r="I79" s="16">
        <f>'[1]02'!J81</f>
        <v>228</v>
      </c>
      <c r="J79" s="16">
        <f>'[1]02'!K81</f>
        <v>0</v>
      </c>
      <c r="K79" s="15">
        <f t="shared" si="15"/>
        <v>290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228</v>
      </c>
      <c r="P79" s="16">
        <f t="shared" si="14"/>
        <v>0</v>
      </c>
      <c r="Q79" s="17">
        <f t="shared" si="16"/>
        <v>290</v>
      </c>
    </row>
    <row r="80" spans="1:19">
      <c r="A80" s="8" t="s">
        <v>122</v>
      </c>
      <c r="B80" s="15">
        <f>'[1]02'!B82</f>
        <v>62</v>
      </c>
      <c r="C80" s="16">
        <f>'[1]02'!C82</f>
        <v>0</v>
      </c>
      <c r="D80" s="16">
        <f>'[1]02'!D82</f>
        <v>228</v>
      </c>
      <c r="E80" s="16">
        <f>'[1]02'!E82</f>
        <v>0</v>
      </c>
      <c r="F80" s="15">
        <f t="shared" si="17"/>
        <v>290</v>
      </c>
      <c r="G80" s="15">
        <f>'[1]02'!H82</f>
        <v>62</v>
      </c>
      <c r="H80" s="16">
        <f>'[1]02'!I82</f>
        <v>0</v>
      </c>
      <c r="I80" s="16">
        <f>'[1]02'!J82</f>
        <v>228</v>
      </c>
      <c r="J80" s="16">
        <f>'[1]02'!K82</f>
        <v>0</v>
      </c>
      <c r="K80" s="15">
        <f t="shared" si="15"/>
        <v>290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228</v>
      </c>
      <c r="P80" s="16">
        <f t="shared" si="14"/>
        <v>0</v>
      </c>
      <c r="Q80" s="17">
        <f t="shared" si="16"/>
        <v>290</v>
      </c>
    </row>
    <row r="81" spans="1:17">
      <c r="A81" s="8" t="s">
        <v>123</v>
      </c>
      <c r="B81" s="15">
        <f>'[1]02'!B83</f>
        <v>62</v>
      </c>
      <c r="C81" s="16">
        <f>'[1]02'!C83</f>
        <v>0</v>
      </c>
      <c r="D81" s="16">
        <f>'[1]02'!D83</f>
        <v>228</v>
      </c>
      <c r="E81" s="16">
        <f>'[1]02'!E83</f>
        <v>0</v>
      </c>
      <c r="F81" s="15">
        <f t="shared" si="17"/>
        <v>290</v>
      </c>
      <c r="G81" s="15">
        <f>'[1]02'!H83</f>
        <v>62</v>
      </c>
      <c r="H81" s="16">
        <f>'[1]02'!I83</f>
        <v>0</v>
      </c>
      <c r="I81" s="16">
        <f>'[1]02'!J83</f>
        <v>228</v>
      </c>
      <c r="J81" s="16">
        <f>'[1]02'!K83</f>
        <v>0</v>
      </c>
      <c r="K81" s="15">
        <f t="shared" si="15"/>
        <v>290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228</v>
      </c>
      <c r="P81" s="16">
        <f t="shared" si="14"/>
        <v>0</v>
      </c>
      <c r="Q81" s="17">
        <f t="shared" si="16"/>
        <v>290</v>
      </c>
    </row>
    <row r="82" spans="1:17">
      <c r="A82" s="8" t="s">
        <v>124</v>
      </c>
      <c r="B82" s="15">
        <f>'[1]02'!B84</f>
        <v>62</v>
      </c>
      <c r="C82" s="16">
        <f>'[1]02'!C84</f>
        <v>0</v>
      </c>
      <c r="D82" s="16">
        <f>'[1]02'!D84</f>
        <v>228</v>
      </c>
      <c r="E82" s="16">
        <f>'[1]02'!E84</f>
        <v>0</v>
      </c>
      <c r="F82" s="15">
        <f t="shared" si="17"/>
        <v>290</v>
      </c>
      <c r="G82" s="15">
        <f>'[1]02'!H84</f>
        <v>62</v>
      </c>
      <c r="H82" s="16">
        <f>'[1]02'!I84</f>
        <v>0</v>
      </c>
      <c r="I82" s="16">
        <f>'[1]02'!J84</f>
        <v>228</v>
      </c>
      <c r="J82" s="16">
        <f>'[1]02'!K84</f>
        <v>0</v>
      </c>
      <c r="K82" s="15">
        <f t="shared" si="15"/>
        <v>290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228</v>
      </c>
      <c r="P82" s="16">
        <f t="shared" si="14"/>
        <v>0</v>
      </c>
      <c r="Q82" s="17">
        <f t="shared" si="16"/>
        <v>290</v>
      </c>
    </row>
    <row r="83" spans="1:17">
      <c r="A83" s="8" t="s">
        <v>125</v>
      </c>
      <c r="B83" s="15">
        <f>'[1]02'!B85</f>
        <v>62</v>
      </c>
      <c r="C83" s="16">
        <f>'[1]02'!C85</f>
        <v>0</v>
      </c>
      <c r="D83" s="16">
        <f>'[1]02'!D85</f>
        <v>228</v>
      </c>
      <c r="E83" s="16">
        <f>'[1]02'!E85</f>
        <v>0</v>
      </c>
      <c r="F83" s="15">
        <f t="shared" si="17"/>
        <v>290</v>
      </c>
      <c r="G83" s="15">
        <f>'[1]02'!H85</f>
        <v>62</v>
      </c>
      <c r="H83" s="16">
        <f>'[1]02'!I85</f>
        <v>0</v>
      </c>
      <c r="I83" s="16">
        <f>'[1]02'!J85</f>
        <v>208.96</v>
      </c>
      <c r="J83" s="16">
        <f>'[1]02'!K85</f>
        <v>0</v>
      </c>
      <c r="K83" s="15">
        <f t="shared" si="15"/>
        <v>270.96000000000004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208.96</v>
      </c>
      <c r="P83" s="16">
        <f t="shared" si="14"/>
        <v>0</v>
      </c>
      <c r="Q83" s="17">
        <f t="shared" si="16"/>
        <v>270.96000000000004</v>
      </c>
    </row>
    <row r="84" spans="1:17">
      <c r="A84" s="8" t="s">
        <v>126</v>
      </c>
      <c r="B84" s="15">
        <f>'[1]02'!B86</f>
        <v>62</v>
      </c>
      <c r="C84" s="16">
        <f>'[1]02'!C86</f>
        <v>0</v>
      </c>
      <c r="D84" s="16">
        <f>'[1]02'!D86</f>
        <v>228</v>
      </c>
      <c r="E84" s="16">
        <f>'[1]02'!E86</f>
        <v>0</v>
      </c>
      <c r="F84" s="15">
        <f t="shared" si="17"/>
        <v>290</v>
      </c>
      <c r="G84" s="15">
        <f>'[1]02'!H86</f>
        <v>62</v>
      </c>
      <c r="H84" s="16">
        <f>'[1]02'!I86</f>
        <v>0</v>
      </c>
      <c r="I84" s="16">
        <f>'[1]02'!J86</f>
        <v>203</v>
      </c>
      <c r="J84" s="16">
        <f>'[1]02'!K86</f>
        <v>0</v>
      </c>
      <c r="K84" s="15">
        <f t="shared" si="15"/>
        <v>265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203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'[1]02'!B87</f>
        <v>62</v>
      </c>
      <c r="C85" s="16">
        <f>'[1]02'!C87</f>
        <v>0</v>
      </c>
      <c r="D85" s="16">
        <f>'[1]02'!D87</f>
        <v>228</v>
      </c>
      <c r="E85" s="16">
        <f>'[1]02'!E87</f>
        <v>0</v>
      </c>
      <c r="F85" s="15">
        <f t="shared" si="17"/>
        <v>290</v>
      </c>
      <c r="G85" s="15">
        <f>'[1]02'!H87</f>
        <v>62</v>
      </c>
      <c r="H85" s="16">
        <f>'[1]02'!I87</f>
        <v>0</v>
      </c>
      <c r="I85" s="16">
        <f>'[1]02'!J87</f>
        <v>203</v>
      </c>
      <c r="J85" s="16">
        <f>'[1]02'!K87</f>
        <v>0</v>
      </c>
      <c r="K85" s="15">
        <f t="shared" si="15"/>
        <v>265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203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'[1]02'!B88</f>
        <v>62</v>
      </c>
      <c r="C86" s="16">
        <f>'[1]02'!C88</f>
        <v>0</v>
      </c>
      <c r="D86" s="16">
        <f>'[1]02'!D88</f>
        <v>228</v>
      </c>
      <c r="E86" s="16">
        <f>'[1]02'!E88</f>
        <v>0</v>
      </c>
      <c r="F86" s="15">
        <f t="shared" si="17"/>
        <v>290</v>
      </c>
      <c r="G86" s="15">
        <f>'[1]02'!H88</f>
        <v>62</v>
      </c>
      <c r="H86" s="16">
        <f>'[1]02'!I88</f>
        <v>0</v>
      </c>
      <c r="I86" s="16">
        <f>'[1]02'!J88</f>
        <v>203</v>
      </c>
      <c r="J86" s="16">
        <f>'[1]02'!K88</f>
        <v>0</v>
      </c>
      <c r="K86" s="15">
        <f t="shared" si="15"/>
        <v>265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203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'[1]02'!B89</f>
        <v>62</v>
      </c>
      <c r="C87" s="16">
        <f>'[1]02'!C89</f>
        <v>0</v>
      </c>
      <c r="D87" s="16">
        <f>'[1]02'!D89</f>
        <v>228</v>
      </c>
      <c r="E87" s="16">
        <f>'[1]02'!E89</f>
        <v>0</v>
      </c>
      <c r="F87" s="15">
        <f t="shared" si="17"/>
        <v>290</v>
      </c>
      <c r="G87" s="15">
        <f>'[1]02'!H89</f>
        <v>62</v>
      </c>
      <c r="H87" s="16">
        <f>'[1]02'!I89</f>
        <v>0</v>
      </c>
      <c r="I87" s="16">
        <f>'[1]02'!J89</f>
        <v>203</v>
      </c>
      <c r="J87" s="16">
        <f>'[1]02'!K89</f>
        <v>0</v>
      </c>
      <c r="K87" s="15">
        <f t="shared" si="15"/>
        <v>265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203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'[1]02'!B90</f>
        <v>62</v>
      </c>
      <c r="C88" s="16">
        <f>'[1]02'!C90</f>
        <v>0</v>
      </c>
      <c r="D88" s="16">
        <f>'[1]02'!D90</f>
        <v>228</v>
      </c>
      <c r="E88" s="16">
        <f>'[1]02'!E90</f>
        <v>0</v>
      </c>
      <c r="F88" s="15">
        <f t="shared" si="17"/>
        <v>290</v>
      </c>
      <c r="G88" s="15">
        <f>'[1]02'!H90</f>
        <v>62</v>
      </c>
      <c r="H88" s="16">
        <f>'[1]02'!I90</f>
        <v>0</v>
      </c>
      <c r="I88" s="16">
        <f>'[1]02'!J90</f>
        <v>203</v>
      </c>
      <c r="J88" s="16">
        <f>'[1]02'!K90</f>
        <v>0</v>
      </c>
      <c r="K88" s="15">
        <f t="shared" si="15"/>
        <v>265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203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'[1]02'!B91</f>
        <v>62</v>
      </c>
      <c r="C89" s="16">
        <f>'[1]02'!C91</f>
        <v>0</v>
      </c>
      <c r="D89" s="16">
        <f>'[1]02'!D91</f>
        <v>228</v>
      </c>
      <c r="E89" s="16">
        <f>'[1]02'!E91</f>
        <v>0</v>
      </c>
      <c r="F89" s="15">
        <f t="shared" si="17"/>
        <v>290</v>
      </c>
      <c r="G89" s="15">
        <f>'[1]02'!H91</f>
        <v>62</v>
      </c>
      <c r="H89" s="16">
        <f>'[1]02'!I91</f>
        <v>0</v>
      </c>
      <c r="I89" s="16">
        <f>'[1]02'!J91</f>
        <v>203</v>
      </c>
      <c r="J89" s="16">
        <f>'[1]02'!K91</f>
        <v>0</v>
      </c>
      <c r="K89" s="15">
        <f t="shared" si="15"/>
        <v>265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203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'[1]02'!B92</f>
        <v>62</v>
      </c>
      <c r="C90" s="16">
        <f>'[1]02'!C92</f>
        <v>0</v>
      </c>
      <c r="D90" s="16">
        <f>'[1]02'!D92</f>
        <v>228</v>
      </c>
      <c r="E90" s="16">
        <f>'[1]02'!E92</f>
        <v>0</v>
      </c>
      <c r="F90" s="15">
        <f t="shared" si="17"/>
        <v>290</v>
      </c>
      <c r="G90" s="15">
        <f>'[1]02'!H92</f>
        <v>62</v>
      </c>
      <c r="H90" s="16">
        <f>'[1]02'!I92</f>
        <v>0</v>
      </c>
      <c r="I90" s="16">
        <f>'[1]02'!J92</f>
        <v>203</v>
      </c>
      <c r="J90" s="16">
        <f>'[1]02'!K92</f>
        <v>0</v>
      </c>
      <c r="K90" s="15">
        <f t="shared" si="15"/>
        <v>265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203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'[1]02'!B93</f>
        <v>62</v>
      </c>
      <c r="C91" s="16">
        <f>'[1]02'!C93</f>
        <v>0</v>
      </c>
      <c r="D91" s="16">
        <f>'[1]02'!D93</f>
        <v>228</v>
      </c>
      <c r="E91" s="16">
        <f>'[1]02'!E93</f>
        <v>0</v>
      </c>
      <c r="F91" s="15">
        <f t="shared" si="17"/>
        <v>290</v>
      </c>
      <c r="G91" s="15">
        <f>'[1]02'!H93</f>
        <v>62</v>
      </c>
      <c r="H91" s="16">
        <f>'[1]02'!I93</f>
        <v>0</v>
      </c>
      <c r="I91" s="16">
        <f>'[1]02'!J93</f>
        <v>203</v>
      </c>
      <c r="J91" s="16">
        <f>'[1]02'!K93</f>
        <v>0</v>
      </c>
      <c r="K91" s="15">
        <f t="shared" si="15"/>
        <v>265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203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'[1]02'!B94</f>
        <v>62</v>
      </c>
      <c r="C92" s="16">
        <f>'[1]02'!C94</f>
        <v>0</v>
      </c>
      <c r="D92" s="16">
        <f>'[1]02'!D94</f>
        <v>228</v>
      </c>
      <c r="E92" s="16">
        <f>'[1]02'!E94</f>
        <v>0</v>
      </c>
      <c r="F92" s="15">
        <f t="shared" si="17"/>
        <v>290</v>
      </c>
      <c r="G92" s="15">
        <f>'[1]02'!H94</f>
        <v>62</v>
      </c>
      <c r="H92" s="16">
        <f>'[1]02'!I94</f>
        <v>0</v>
      </c>
      <c r="I92" s="16">
        <f>'[1]02'!J94</f>
        <v>203</v>
      </c>
      <c r="J92" s="16">
        <f>'[1]02'!K94</f>
        <v>0</v>
      </c>
      <c r="K92" s="15">
        <f t="shared" si="15"/>
        <v>265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203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'[1]02'!B95</f>
        <v>62</v>
      </c>
      <c r="C93" s="16">
        <f>'[1]02'!C95</f>
        <v>0</v>
      </c>
      <c r="D93" s="16">
        <f>'[1]02'!D95</f>
        <v>228</v>
      </c>
      <c r="E93" s="16">
        <f>'[1]02'!E95</f>
        <v>0</v>
      </c>
      <c r="F93" s="15">
        <f t="shared" si="17"/>
        <v>290</v>
      </c>
      <c r="G93" s="15">
        <f>'[1]02'!H95</f>
        <v>62</v>
      </c>
      <c r="H93" s="16">
        <f>'[1]02'!I95</f>
        <v>0</v>
      </c>
      <c r="I93" s="16">
        <f>'[1]02'!J95</f>
        <v>203</v>
      </c>
      <c r="J93" s="16">
        <f>'[1]02'!K95</f>
        <v>0</v>
      </c>
      <c r="K93" s="15">
        <f t="shared" si="15"/>
        <v>265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203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'[1]02'!B96</f>
        <v>62</v>
      </c>
      <c r="C94" s="16">
        <f>'[1]02'!C96</f>
        <v>0</v>
      </c>
      <c r="D94" s="16">
        <f>'[1]02'!D96</f>
        <v>228</v>
      </c>
      <c r="E94" s="16">
        <f>'[1]02'!E96</f>
        <v>0</v>
      </c>
      <c r="F94" s="15">
        <f t="shared" si="17"/>
        <v>290</v>
      </c>
      <c r="G94" s="15">
        <f>'[1]02'!H96</f>
        <v>62</v>
      </c>
      <c r="H94" s="16">
        <f>'[1]02'!I96</f>
        <v>0</v>
      </c>
      <c r="I94" s="16">
        <f>'[1]02'!J96</f>
        <v>203</v>
      </c>
      <c r="J94" s="16">
        <f>'[1]02'!K96</f>
        <v>0</v>
      </c>
      <c r="K94" s="15">
        <f t="shared" si="15"/>
        <v>265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203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'[1]02'!B97</f>
        <v>62</v>
      </c>
      <c r="C95" s="16">
        <f>'[1]02'!C97</f>
        <v>0</v>
      </c>
      <c r="D95" s="16">
        <f>'[1]02'!D97</f>
        <v>228</v>
      </c>
      <c r="E95" s="16">
        <f>'[1]02'!E97</f>
        <v>0</v>
      </c>
      <c r="F95" s="15">
        <f t="shared" si="17"/>
        <v>290</v>
      </c>
      <c r="G95" s="15">
        <f>'[1]02'!H97</f>
        <v>62</v>
      </c>
      <c r="H95" s="16">
        <f>'[1]02'!I97</f>
        <v>0</v>
      </c>
      <c r="I95" s="16">
        <f>'[1]02'!J97</f>
        <v>203</v>
      </c>
      <c r="J95" s="16">
        <f>'[1]02'!K97</f>
        <v>0</v>
      </c>
      <c r="K95" s="15">
        <f t="shared" si="15"/>
        <v>265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203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'[1]02'!B98</f>
        <v>62</v>
      </c>
      <c r="C96" s="16">
        <f>'[1]02'!C98</f>
        <v>0</v>
      </c>
      <c r="D96" s="16">
        <f>'[1]02'!D98</f>
        <v>228</v>
      </c>
      <c r="E96" s="16">
        <f>'[1]02'!E98</f>
        <v>0</v>
      </c>
      <c r="F96" s="15">
        <f t="shared" si="17"/>
        <v>290</v>
      </c>
      <c r="G96" s="15">
        <f>'[1]02'!H98</f>
        <v>62</v>
      </c>
      <c r="H96" s="16">
        <f>'[1]02'!I98</f>
        <v>0</v>
      </c>
      <c r="I96" s="16">
        <f>'[1]02'!J98</f>
        <v>203</v>
      </c>
      <c r="J96" s="16">
        <f>'[1]02'!K98</f>
        <v>0</v>
      </c>
      <c r="K96" s="15">
        <f t="shared" si="15"/>
        <v>265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203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'[1]02'!B99</f>
        <v>62</v>
      </c>
      <c r="C97" s="16">
        <f>'[1]02'!C99</f>
        <v>0</v>
      </c>
      <c r="D97" s="16">
        <f>'[1]02'!D99</f>
        <v>228</v>
      </c>
      <c r="E97" s="16">
        <f>'[1]02'!E99</f>
        <v>0</v>
      </c>
      <c r="F97" s="15">
        <f t="shared" si="17"/>
        <v>290</v>
      </c>
      <c r="G97" s="15">
        <f>'[1]02'!H99</f>
        <v>62</v>
      </c>
      <c r="H97" s="16">
        <f>'[1]02'!I99</f>
        <v>0</v>
      </c>
      <c r="I97" s="16">
        <f>'[1]02'!J99</f>
        <v>203</v>
      </c>
      <c r="J97" s="16">
        <f>'[1]02'!K99</f>
        <v>0</v>
      </c>
      <c r="K97" s="15">
        <f t="shared" si="15"/>
        <v>265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203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'[1]02'!B100</f>
        <v>62</v>
      </c>
      <c r="C98" s="16">
        <f>'[1]02'!C100</f>
        <v>0</v>
      </c>
      <c r="D98" s="16">
        <f>'[1]02'!D100</f>
        <v>228</v>
      </c>
      <c r="E98" s="16">
        <f>'[1]02'!E100</f>
        <v>0</v>
      </c>
      <c r="F98" s="15">
        <f t="shared" si="17"/>
        <v>290</v>
      </c>
      <c r="G98" s="15">
        <f>'[1]02'!H100</f>
        <v>62</v>
      </c>
      <c r="H98" s="16">
        <f>'[1]02'!I100</f>
        <v>0</v>
      </c>
      <c r="I98" s="16">
        <f>'[1]02'!J100</f>
        <v>203</v>
      </c>
      <c r="J98" s="16">
        <f>'[1]02'!K100</f>
        <v>0</v>
      </c>
      <c r="K98" s="15">
        <f t="shared" si="15"/>
        <v>265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203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5.5419999999999998</v>
      </c>
      <c r="E99" s="15">
        <f t="shared" si="18"/>
        <v>0</v>
      </c>
      <c r="F99" s="15">
        <f t="shared" si="18"/>
        <v>7.03</v>
      </c>
      <c r="G99" s="15">
        <f t="shared" si="18"/>
        <v>1.488</v>
      </c>
      <c r="H99" s="15">
        <f t="shared" si="18"/>
        <v>0</v>
      </c>
      <c r="I99" s="15">
        <f t="shared" si="18"/>
        <v>4.9234900000000001</v>
      </c>
      <c r="J99" s="15">
        <f t="shared" si="18"/>
        <v>0</v>
      </c>
      <c r="K99" s="15">
        <f t="shared" si="18"/>
        <v>6.4114899999999997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4.9234900000000001</v>
      </c>
      <c r="P99" s="15">
        <f t="shared" si="18"/>
        <v>0</v>
      </c>
      <c r="Q99" s="15">
        <f t="shared" si="18"/>
        <v>6.4114899999999997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8">
        <f>'[2]02'!B5</f>
        <v>84</v>
      </c>
      <c r="C3" s="199">
        <f>'[2]02'!C5</f>
        <v>0</v>
      </c>
      <c r="D3" s="199">
        <f>'[2]02'!D5</f>
        <v>0</v>
      </c>
      <c r="E3" s="199">
        <f>'[2]02'!E5</f>
        <v>0</v>
      </c>
      <c r="F3" s="15">
        <f>SUM(B3:E3)</f>
        <v>84</v>
      </c>
      <c r="G3" s="198">
        <f>'[2]02'!H5</f>
        <v>35</v>
      </c>
      <c r="H3" s="199">
        <f>'[2]02'!I5</f>
        <v>0</v>
      </c>
      <c r="I3" s="199">
        <f>'[2]02'!J5</f>
        <v>0</v>
      </c>
      <c r="J3" s="199">
        <f>'[2]02'!K5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8">
        <f>'[2]02'!B6</f>
        <v>84</v>
      </c>
      <c r="C4" s="199">
        <f>'[2]02'!C6</f>
        <v>0</v>
      </c>
      <c r="D4" s="199">
        <f>'[2]02'!D6</f>
        <v>0</v>
      </c>
      <c r="E4" s="199">
        <f>'[2]02'!E6</f>
        <v>0</v>
      </c>
      <c r="F4" s="15">
        <f>SUM(B4:E4)</f>
        <v>84</v>
      </c>
      <c r="G4" s="198">
        <f>'[2]02'!H6</f>
        <v>36</v>
      </c>
      <c r="H4" s="199">
        <f>'[2]02'!I6</f>
        <v>0</v>
      </c>
      <c r="I4" s="199">
        <f>'[2]02'!J6</f>
        <v>0</v>
      </c>
      <c r="J4" s="199">
        <f>'[2]02'!K6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8">
        <f>'[2]02'!B7</f>
        <v>84</v>
      </c>
      <c r="C5" s="199">
        <f>'[2]02'!C7</f>
        <v>0</v>
      </c>
      <c r="D5" s="199">
        <f>'[2]02'!D7</f>
        <v>0</v>
      </c>
      <c r="E5" s="199">
        <f>'[2]02'!E7</f>
        <v>0</v>
      </c>
      <c r="F5" s="15">
        <f t="shared" ref="F5:F68" si="6">SUM(B5:E5)</f>
        <v>84</v>
      </c>
      <c r="G5" s="198">
        <f>'[2]02'!H7</f>
        <v>36</v>
      </c>
      <c r="H5" s="199">
        <f>'[2]02'!I7</f>
        <v>0</v>
      </c>
      <c r="I5" s="199">
        <f>'[2]02'!J7</f>
        <v>0</v>
      </c>
      <c r="J5" s="199">
        <f>'[2]02'!K7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8">
        <f>'[2]02'!B8</f>
        <v>84</v>
      </c>
      <c r="C6" s="199">
        <f>'[2]02'!C8</f>
        <v>0</v>
      </c>
      <c r="D6" s="199">
        <f>'[2]02'!D8</f>
        <v>0</v>
      </c>
      <c r="E6" s="199">
        <f>'[2]02'!E8</f>
        <v>0</v>
      </c>
      <c r="F6" s="15">
        <f t="shared" si="6"/>
        <v>84</v>
      </c>
      <c r="G6" s="198">
        <f>'[2]02'!H8</f>
        <v>36</v>
      </c>
      <c r="H6" s="199">
        <f>'[2]02'!I8</f>
        <v>0</v>
      </c>
      <c r="I6" s="199">
        <f>'[2]02'!J8</f>
        <v>0</v>
      </c>
      <c r="J6" s="199">
        <f>'[2]02'!K8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8">
        <f>'[2]02'!B9</f>
        <v>84</v>
      </c>
      <c r="C7" s="199">
        <f>'[2]02'!C9</f>
        <v>0</v>
      </c>
      <c r="D7" s="199">
        <f>'[2]02'!D9</f>
        <v>0</v>
      </c>
      <c r="E7" s="199">
        <f>'[2]02'!E9</f>
        <v>0</v>
      </c>
      <c r="F7" s="15">
        <f t="shared" si="6"/>
        <v>84</v>
      </c>
      <c r="G7" s="198">
        <f>'[2]02'!H9</f>
        <v>36</v>
      </c>
      <c r="H7" s="199">
        <f>'[2]02'!I9</f>
        <v>0</v>
      </c>
      <c r="I7" s="199">
        <f>'[2]02'!J9</f>
        <v>0</v>
      </c>
      <c r="J7" s="199">
        <f>'[2]02'!K9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8">
        <f>'[2]02'!B10</f>
        <v>84</v>
      </c>
      <c r="C8" s="199">
        <f>'[2]02'!C10</f>
        <v>0</v>
      </c>
      <c r="D8" s="199">
        <f>'[2]02'!D10</f>
        <v>0</v>
      </c>
      <c r="E8" s="199">
        <f>'[2]02'!E10</f>
        <v>0</v>
      </c>
      <c r="F8" s="15">
        <f t="shared" si="6"/>
        <v>84</v>
      </c>
      <c r="G8" s="198">
        <f>'[2]02'!H10</f>
        <v>36</v>
      </c>
      <c r="H8" s="199">
        <f>'[2]02'!I10</f>
        <v>0</v>
      </c>
      <c r="I8" s="199">
        <f>'[2]02'!J10</f>
        <v>0</v>
      </c>
      <c r="J8" s="199">
        <f>'[2]02'!K10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8">
        <f>'[2]02'!B11</f>
        <v>84</v>
      </c>
      <c r="C9" s="199">
        <f>'[2]02'!C11</f>
        <v>0</v>
      </c>
      <c r="D9" s="199">
        <f>'[2]02'!D11</f>
        <v>0</v>
      </c>
      <c r="E9" s="199">
        <f>'[2]02'!E11</f>
        <v>0</v>
      </c>
      <c r="F9" s="15">
        <f t="shared" si="6"/>
        <v>84</v>
      </c>
      <c r="G9" s="198">
        <f>'[2]02'!H11</f>
        <v>36</v>
      </c>
      <c r="H9" s="199">
        <f>'[2]02'!I11</f>
        <v>0</v>
      </c>
      <c r="I9" s="199">
        <f>'[2]02'!J11</f>
        <v>0</v>
      </c>
      <c r="J9" s="199">
        <f>'[2]02'!K11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8">
        <f>'[2]02'!B12</f>
        <v>84</v>
      </c>
      <c r="C10" s="199">
        <f>'[2]02'!C12</f>
        <v>0</v>
      </c>
      <c r="D10" s="199">
        <f>'[2]02'!D12</f>
        <v>0</v>
      </c>
      <c r="E10" s="199">
        <f>'[2]02'!E12</f>
        <v>0</v>
      </c>
      <c r="F10" s="15">
        <f t="shared" si="6"/>
        <v>84</v>
      </c>
      <c r="G10" s="198">
        <f>'[2]02'!H12</f>
        <v>36</v>
      </c>
      <c r="H10" s="199">
        <f>'[2]02'!I12</f>
        <v>0</v>
      </c>
      <c r="I10" s="199">
        <f>'[2]02'!J12</f>
        <v>0</v>
      </c>
      <c r="J10" s="199">
        <f>'[2]02'!K12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8">
        <f>'[2]02'!B13</f>
        <v>84</v>
      </c>
      <c r="C11" s="199">
        <f>'[2]02'!C13</f>
        <v>0</v>
      </c>
      <c r="D11" s="199">
        <f>'[2]02'!D13</f>
        <v>0</v>
      </c>
      <c r="E11" s="199">
        <f>'[2]02'!E13</f>
        <v>0</v>
      </c>
      <c r="F11" s="15">
        <f t="shared" si="6"/>
        <v>84</v>
      </c>
      <c r="G11" s="198">
        <f>'[2]02'!H13</f>
        <v>36</v>
      </c>
      <c r="H11" s="199">
        <f>'[2]02'!I13</f>
        <v>0</v>
      </c>
      <c r="I11" s="199">
        <f>'[2]02'!J13</f>
        <v>0</v>
      </c>
      <c r="J11" s="199">
        <f>'[2]02'!K13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8">
        <f>'[2]02'!B14</f>
        <v>84</v>
      </c>
      <c r="C12" s="199">
        <f>'[2]02'!C14</f>
        <v>0</v>
      </c>
      <c r="D12" s="199">
        <f>'[2]02'!D14</f>
        <v>0</v>
      </c>
      <c r="E12" s="199">
        <f>'[2]02'!E14</f>
        <v>0</v>
      </c>
      <c r="F12" s="15">
        <f t="shared" si="6"/>
        <v>84</v>
      </c>
      <c r="G12" s="198">
        <f>'[2]02'!H14</f>
        <v>36</v>
      </c>
      <c r="H12" s="199">
        <f>'[2]02'!I14</f>
        <v>0</v>
      </c>
      <c r="I12" s="199">
        <f>'[2]02'!J14</f>
        <v>0</v>
      </c>
      <c r="J12" s="199">
        <f>'[2]02'!K14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8">
        <f>'[2]02'!B15</f>
        <v>84</v>
      </c>
      <c r="C13" s="199">
        <f>'[2]02'!C15</f>
        <v>0</v>
      </c>
      <c r="D13" s="199">
        <f>'[2]02'!D15</f>
        <v>0</v>
      </c>
      <c r="E13" s="199">
        <f>'[2]02'!E15</f>
        <v>0</v>
      </c>
      <c r="F13" s="15">
        <f t="shared" si="6"/>
        <v>84</v>
      </c>
      <c r="G13" s="198">
        <f>'[2]02'!H15</f>
        <v>36</v>
      </c>
      <c r="H13" s="199">
        <f>'[2]02'!I15</f>
        <v>0</v>
      </c>
      <c r="I13" s="199">
        <f>'[2]02'!J15</f>
        <v>0</v>
      </c>
      <c r="J13" s="199">
        <f>'[2]02'!K15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8">
        <f>'[2]02'!B16</f>
        <v>84</v>
      </c>
      <c r="C14" s="199">
        <f>'[2]02'!C16</f>
        <v>0</v>
      </c>
      <c r="D14" s="199">
        <f>'[2]02'!D16</f>
        <v>0</v>
      </c>
      <c r="E14" s="199">
        <f>'[2]02'!E16</f>
        <v>0</v>
      </c>
      <c r="F14" s="15">
        <f t="shared" si="6"/>
        <v>84</v>
      </c>
      <c r="G14" s="198">
        <f>'[2]02'!H16</f>
        <v>36</v>
      </c>
      <c r="H14" s="199">
        <f>'[2]02'!I16</f>
        <v>0</v>
      </c>
      <c r="I14" s="199">
        <f>'[2]02'!J16</f>
        <v>0</v>
      </c>
      <c r="J14" s="199">
        <f>'[2]02'!K16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8">
        <f>'[2]02'!B17</f>
        <v>84</v>
      </c>
      <c r="C15" s="199">
        <f>'[2]02'!C17</f>
        <v>0</v>
      </c>
      <c r="D15" s="199">
        <f>'[2]02'!D17</f>
        <v>0</v>
      </c>
      <c r="E15" s="199">
        <f>'[2]02'!E17</f>
        <v>0</v>
      </c>
      <c r="F15" s="15">
        <f t="shared" si="6"/>
        <v>84</v>
      </c>
      <c r="G15" s="198">
        <f>'[2]02'!H17</f>
        <v>36</v>
      </c>
      <c r="H15" s="199">
        <f>'[2]02'!I17</f>
        <v>0</v>
      </c>
      <c r="I15" s="199">
        <f>'[2]02'!J17</f>
        <v>0</v>
      </c>
      <c r="J15" s="199">
        <f>'[2]02'!K17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8">
        <f>'[2]02'!B18</f>
        <v>84</v>
      </c>
      <c r="C16" s="199">
        <f>'[2]02'!C18</f>
        <v>0</v>
      </c>
      <c r="D16" s="199">
        <f>'[2]02'!D18</f>
        <v>0</v>
      </c>
      <c r="E16" s="199">
        <f>'[2]02'!E18</f>
        <v>0</v>
      </c>
      <c r="F16" s="15">
        <f t="shared" si="6"/>
        <v>84</v>
      </c>
      <c r="G16" s="198">
        <f>'[2]02'!H18</f>
        <v>36</v>
      </c>
      <c r="H16" s="199">
        <f>'[2]02'!I18</f>
        <v>0</v>
      </c>
      <c r="I16" s="199">
        <f>'[2]02'!J18</f>
        <v>0</v>
      </c>
      <c r="J16" s="199">
        <f>'[2]02'!K18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8">
        <f>'[2]02'!B19</f>
        <v>84</v>
      </c>
      <c r="C17" s="199">
        <f>'[2]02'!C19</f>
        <v>0</v>
      </c>
      <c r="D17" s="199">
        <f>'[2]02'!D19</f>
        <v>0</v>
      </c>
      <c r="E17" s="199">
        <f>'[2]02'!E19</f>
        <v>0</v>
      </c>
      <c r="F17" s="15">
        <f t="shared" si="6"/>
        <v>84</v>
      </c>
      <c r="G17" s="198">
        <f>'[2]02'!H19</f>
        <v>36</v>
      </c>
      <c r="H17" s="199">
        <f>'[2]02'!I19</f>
        <v>0</v>
      </c>
      <c r="I17" s="199">
        <f>'[2]02'!J19</f>
        <v>0</v>
      </c>
      <c r="J17" s="199">
        <f>'[2]02'!K19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8">
        <f>'[2]02'!B20</f>
        <v>84</v>
      </c>
      <c r="C18" s="199">
        <f>'[2]02'!C20</f>
        <v>0</v>
      </c>
      <c r="D18" s="199">
        <f>'[2]02'!D20</f>
        <v>0</v>
      </c>
      <c r="E18" s="199">
        <f>'[2]02'!E20</f>
        <v>0</v>
      </c>
      <c r="F18" s="15">
        <f t="shared" si="6"/>
        <v>84</v>
      </c>
      <c r="G18" s="198">
        <f>'[2]02'!H20</f>
        <v>36</v>
      </c>
      <c r="H18" s="199">
        <f>'[2]02'!I20</f>
        <v>0</v>
      </c>
      <c r="I18" s="199">
        <f>'[2]02'!J20</f>
        <v>0</v>
      </c>
      <c r="J18" s="199">
        <f>'[2]02'!K20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8">
        <f>'[2]02'!B21</f>
        <v>84</v>
      </c>
      <c r="C19" s="199">
        <f>'[2]02'!C21</f>
        <v>0</v>
      </c>
      <c r="D19" s="199">
        <f>'[2]02'!D21</f>
        <v>0</v>
      </c>
      <c r="E19" s="199">
        <f>'[2]02'!E21</f>
        <v>0</v>
      </c>
      <c r="F19" s="15">
        <f t="shared" si="6"/>
        <v>84</v>
      </c>
      <c r="G19" s="198">
        <f>'[2]02'!H21</f>
        <v>36</v>
      </c>
      <c r="H19" s="199">
        <f>'[2]02'!I21</f>
        <v>0</v>
      </c>
      <c r="I19" s="199">
        <f>'[2]02'!J21</f>
        <v>0</v>
      </c>
      <c r="J19" s="199">
        <f>'[2]02'!K21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8">
        <f>'[2]02'!B22</f>
        <v>84</v>
      </c>
      <c r="C20" s="199">
        <f>'[2]02'!C22</f>
        <v>0</v>
      </c>
      <c r="D20" s="199">
        <f>'[2]02'!D22</f>
        <v>0</v>
      </c>
      <c r="E20" s="199">
        <f>'[2]02'!E22</f>
        <v>0</v>
      </c>
      <c r="F20" s="15">
        <f t="shared" si="6"/>
        <v>84</v>
      </c>
      <c r="G20" s="198">
        <f>'[2]02'!H22</f>
        <v>36</v>
      </c>
      <c r="H20" s="199">
        <f>'[2]02'!I22</f>
        <v>0</v>
      </c>
      <c r="I20" s="199">
        <f>'[2]02'!J22</f>
        <v>0</v>
      </c>
      <c r="J20" s="199">
        <f>'[2]02'!K22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8">
        <f>'[2]02'!B23</f>
        <v>84</v>
      </c>
      <c r="C21" s="199">
        <f>'[2]02'!C23</f>
        <v>0</v>
      </c>
      <c r="D21" s="199">
        <f>'[2]02'!D23</f>
        <v>0</v>
      </c>
      <c r="E21" s="199">
        <f>'[2]02'!E23</f>
        <v>0</v>
      </c>
      <c r="F21" s="15">
        <f t="shared" si="6"/>
        <v>84</v>
      </c>
      <c r="G21" s="198">
        <f>'[2]02'!H23</f>
        <v>36</v>
      </c>
      <c r="H21" s="199">
        <f>'[2]02'!I23</f>
        <v>0</v>
      </c>
      <c r="I21" s="199">
        <f>'[2]02'!J23</f>
        <v>0</v>
      </c>
      <c r="J21" s="199">
        <f>'[2]02'!K23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8">
        <f>'[2]02'!B24</f>
        <v>84</v>
      </c>
      <c r="C22" s="199">
        <f>'[2]02'!C24</f>
        <v>0</v>
      </c>
      <c r="D22" s="199">
        <f>'[2]02'!D24</f>
        <v>0</v>
      </c>
      <c r="E22" s="199">
        <f>'[2]02'!E24</f>
        <v>0</v>
      </c>
      <c r="F22" s="15">
        <f t="shared" si="6"/>
        <v>84</v>
      </c>
      <c r="G22" s="198">
        <f>'[2]02'!H24</f>
        <v>36</v>
      </c>
      <c r="H22" s="199">
        <f>'[2]02'!I24</f>
        <v>0</v>
      </c>
      <c r="I22" s="199">
        <f>'[2]02'!J24</f>
        <v>0</v>
      </c>
      <c r="J22" s="199">
        <f>'[2]02'!K24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8">
        <f>'[2]02'!B25</f>
        <v>84</v>
      </c>
      <c r="C23" s="199">
        <f>'[2]02'!C25</f>
        <v>0</v>
      </c>
      <c r="D23" s="199">
        <f>'[2]02'!D25</f>
        <v>0</v>
      </c>
      <c r="E23" s="199">
        <f>'[2]02'!E25</f>
        <v>0</v>
      </c>
      <c r="F23" s="15">
        <f t="shared" si="6"/>
        <v>84</v>
      </c>
      <c r="G23" s="198">
        <f>'[2]02'!H25</f>
        <v>36</v>
      </c>
      <c r="H23" s="199">
        <f>'[2]02'!I25</f>
        <v>0</v>
      </c>
      <c r="I23" s="199">
        <f>'[2]02'!J25</f>
        <v>0</v>
      </c>
      <c r="J23" s="199">
        <f>'[2]02'!K25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8">
        <f>'[2]02'!B26</f>
        <v>84</v>
      </c>
      <c r="C24" s="199">
        <f>'[2]02'!C26</f>
        <v>0</v>
      </c>
      <c r="D24" s="199">
        <f>'[2]02'!D26</f>
        <v>0</v>
      </c>
      <c r="E24" s="199">
        <f>'[2]02'!E26</f>
        <v>0</v>
      </c>
      <c r="F24" s="15">
        <f t="shared" si="6"/>
        <v>84</v>
      </c>
      <c r="G24" s="198">
        <f>'[2]02'!H26</f>
        <v>36</v>
      </c>
      <c r="H24" s="199">
        <f>'[2]02'!I26</f>
        <v>0</v>
      </c>
      <c r="I24" s="199">
        <f>'[2]02'!J26</f>
        <v>0</v>
      </c>
      <c r="J24" s="199">
        <f>'[2]02'!K26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8">
        <f>'[2]02'!B27</f>
        <v>84</v>
      </c>
      <c r="C25" s="199">
        <f>'[2]02'!C27</f>
        <v>0</v>
      </c>
      <c r="D25" s="199">
        <f>'[2]02'!D27</f>
        <v>0</v>
      </c>
      <c r="E25" s="199">
        <f>'[2]02'!E27</f>
        <v>0</v>
      </c>
      <c r="F25" s="15">
        <f t="shared" si="6"/>
        <v>84</v>
      </c>
      <c r="G25" s="198">
        <f>'[2]02'!H27</f>
        <v>36</v>
      </c>
      <c r="H25" s="199">
        <f>'[2]02'!I27</f>
        <v>0</v>
      </c>
      <c r="I25" s="199">
        <f>'[2]02'!J27</f>
        <v>0</v>
      </c>
      <c r="J25" s="199">
        <f>'[2]02'!K27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8">
        <f>'[2]02'!B28</f>
        <v>84</v>
      </c>
      <c r="C26" s="199">
        <f>'[2]02'!C28</f>
        <v>0</v>
      </c>
      <c r="D26" s="199">
        <f>'[2]02'!D28</f>
        <v>0</v>
      </c>
      <c r="E26" s="199">
        <f>'[2]02'!E28</f>
        <v>0</v>
      </c>
      <c r="F26" s="15">
        <f t="shared" si="6"/>
        <v>84</v>
      </c>
      <c r="G26" s="198">
        <f>'[2]02'!H28</f>
        <v>36</v>
      </c>
      <c r="H26" s="199">
        <f>'[2]02'!I28</f>
        <v>0</v>
      </c>
      <c r="I26" s="199">
        <f>'[2]02'!J28</f>
        <v>0</v>
      </c>
      <c r="J26" s="199">
        <f>'[2]02'!K28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8">
        <f>'[2]02'!B29</f>
        <v>84</v>
      </c>
      <c r="C27" s="199">
        <f>'[2]02'!C29</f>
        <v>0</v>
      </c>
      <c r="D27" s="199">
        <f>'[2]02'!D29</f>
        <v>0</v>
      </c>
      <c r="E27" s="199">
        <f>'[2]02'!E29</f>
        <v>0</v>
      </c>
      <c r="F27" s="15">
        <f t="shared" si="6"/>
        <v>84</v>
      </c>
      <c r="G27" s="198">
        <f>'[2]02'!H29</f>
        <v>36</v>
      </c>
      <c r="H27" s="199">
        <f>'[2]02'!I29</f>
        <v>0</v>
      </c>
      <c r="I27" s="199">
        <f>'[2]02'!J29</f>
        <v>0</v>
      </c>
      <c r="J27" s="199">
        <f>'[2]02'!K29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98">
        <f>'[2]02'!B30</f>
        <v>84</v>
      </c>
      <c r="C28" s="199">
        <f>'[2]02'!C30</f>
        <v>0</v>
      </c>
      <c r="D28" s="199">
        <f>'[2]02'!D30</f>
        <v>0</v>
      </c>
      <c r="E28" s="199">
        <f>'[2]02'!E30</f>
        <v>0</v>
      </c>
      <c r="F28" s="15">
        <f t="shared" si="6"/>
        <v>84</v>
      </c>
      <c r="G28" s="198">
        <f>'[2]02'!H30</f>
        <v>35</v>
      </c>
      <c r="H28" s="199">
        <f>'[2]02'!I30</f>
        <v>0</v>
      </c>
      <c r="I28" s="199">
        <f>'[2]02'!J30</f>
        <v>0</v>
      </c>
      <c r="J28" s="199">
        <f>'[2]02'!K30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198">
        <f>'[2]02'!B31</f>
        <v>84</v>
      </c>
      <c r="C29" s="199">
        <f>'[2]02'!C31</f>
        <v>0</v>
      </c>
      <c r="D29" s="199">
        <f>'[2]02'!D31</f>
        <v>0</v>
      </c>
      <c r="E29" s="199">
        <f>'[2]02'!E31</f>
        <v>0</v>
      </c>
      <c r="F29" s="15">
        <f t="shared" si="6"/>
        <v>84</v>
      </c>
      <c r="G29" s="198">
        <f>'[2]02'!H31</f>
        <v>35</v>
      </c>
      <c r="H29" s="199">
        <f>'[2]02'!I31</f>
        <v>0</v>
      </c>
      <c r="I29" s="199">
        <f>'[2]02'!J31</f>
        <v>0</v>
      </c>
      <c r="J29" s="199">
        <f>'[2]02'!K31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8">
        <f>'[2]02'!B32</f>
        <v>84</v>
      </c>
      <c r="C30" s="199">
        <f>'[2]02'!C32</f>
        <v>0</v>
      </c>
      <c r="D30" s="199">
        <f>'[2]02'!D32</f>
        <v>0</v>
      </c>
      <c r="E30" s="199">
        <f>'[2]02'!E32</f>
        <v>0</v>
      </c>
      <c r="F30" s="15">
        <f t="shared" si="6"/>
        <v>84</v>
      </c>
      <c r="G30" s="198">
        <f>'[2]02'!H32</f>
        <v>35</v>
      </c>
      <c r="H30" s="199">
        <f>'[2]02'!I32</f>
        <v>0</v>
      </c>
      <c r="I30" s="199">
        <f>'[2]02'!J32</f>
        <v>0</v>
      </c>
      <c r="J30" s="199">
        <f>'[2]02'!K32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8">
        <f>'[2]02'!B33</f>
        <v>84</v>
      </c>
      <c r="C31" s="199">
        <f>'[2]02'!C33</f>
        <v>0</v>
      </c>
      <c r="D31" s="199">
        <f>'[2]02'!D33</f>
        <v>0</v>
      </c>
      <c r="E31" s="199">
        <f>'[2]02'!E33</f>
        <v>0</v>
      </c>
      <c r="F31" s="15">
        <f t="shared" si="6"/>
        <v>84</v>
      </c>
      <c r="G31" s="198">
        <f>'[2]02'!H33</f>
        <v>35</v>
      </c>
      <c r="H31" s="199">
        <f>'[2]02'!I33</f>
        <v>0</v>
      </c>
      <c r="I31" s="199">
        <f>'[2]02'!J33</f>
        <v>0</v>
      </c>
      <c r="J31" s="199">
        <f>'[2]02'!K33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8">
        <f>'[2]02'!B34</f>
        <v>84</v>
      </c>
      <c r="C32" s="199">
        <f>'[2]02'!C34</f>
        <v>0</v>
      </c>
      <c r="D32" s="199">
        <f>'[2]02'!D34</f>
        <v>0</v>
      </c>
      <c r="E32" s="199">
        <f>'[2]02'!E34</f>
        <v>0</v>
      </c>
      <c r="F32" s="15">
        <f t="shared" si="6"/>
        <v>84</v>
      </c>
      <c r="G32" s="198">
        <f>'[2]02'!H34</f>
        <v>35</v>
      </c>
      <c r="H32" s="199">
        <f>'[2]02'!I34</f>
        <v>0</v>
      </c>
      <c r="I32" s="199">
        <f>'[2]02'!J34</f>
        <v>0</v>
      </c>
      <c r="J32" s="199">
        <f>'[2]02'!K34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8">
        <f>'[2]02'!B35</f>
        <v>84</v>
      </c>
      <c r="C33" s="199">
        <f>'[2]02'!C35</f>
        <v>0</v>
      </c>
      <c r="D33" s="199">
        <f>'[2]02'!D35</f>
        <v>0</v>
      </c>
      <c r="E33" s="199">
        <f>'[2]02'!E35</f>
        <v>0</v>
      </c>
      <c r="F33" s="15">
        <f t="shared" si="6"/>
        <v>84</v>
      </c>
      <c r="G33" s="198">
        <f>'[2]02'!H35</f>
        <v>35</v>
      </c>
      <c r="H33" s="199">
        <f>'[2]02'!I35</f>
        <v>0</v>
      </c>
      <c r="I33" s="199">
        <f>'[2]02'!J35</f>
        <v>0</v>
      </c>
      <c r="J33" s="199">
        <f>'[2]02'!K35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8">
        <f>'[2]02'!B36</f>
        <v>84</v>
      </c>
      <c r="C34" s="199">
        <f>'[2]02'!C36</f>
        <v>0</v>
      </c>
      <c r="D34" s="199">
        <f>'[2]02'!D36</f>
        <v>0</v>
      </c>
      <c r="E34" s="199">
        <f>'[2]02'!E36</f>
        <v>0</v>
      </c>
      <c r="F34" s="15">
        <f t="shared" si="6"/>
        <v>84</v>
      </c>
      <c r="G34" s="198">
        <f>'[2]02'!H36</f>
        <v>35</v>
      </c>
      <c r="H34" s="199">
        <f>'[2]02'!I36</f>
        <v>0</v>
      </c>
      <c r="I34" s="199">
        <f>'[2]02'!J36</f>
        <v>0</v>
      </c>
      <c r="J34" s="199">
        <f>'[2]02'!K36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8">
        <f>'[2]02'!B37</f>
        <v>84</v>
      </c>
      <c r="C35" s="199">
        <f>'[2]02'!C37</f>
        <v>0</v>
      </c>
      <c r="D35" s="199">
        <f>'[2]02'!D37</f>
        <v>0</v>
      </c>
      <c r="E35" s="199">
        <f>'[2]02'!E37</f>
        <v>0</v>
      </c>
      <c r="F35" s="15">
        <f t="shared" si="6"/>
        <v>84</v>
      </c>
      <c r="G35" s="198">
        <f>'[2]02'!H37</f>
        <v>35</v>
      </c>
      <c r="H35" s="199">
        <f>'[2]02'!I37</f>
        <v>0</v>
      </c>
      <c r="I35" s="199">
        <f>'[2]02'!J37</f>
        <v>0</v>
      </c>
      <c r="J35" s="199">
        <f>'[2]02'!K37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8">
        <f>'[2]02'!B38</f>
        <v>84</v>
      </c>
      <c r="C36" s="199">
        <f>'[2]02'!C38</f>
        <v>0</v>
      </c>
      <c r="D36" s="199">
        <f>'[2]02'!D38</f>
        <v>0</v>
      </c>
      <c r="E36" s="199">
        <f>'[2]02'!E38</f>
        <v>0</v>
      </c>
      <c r="F36" s="15">
        <f t="shared" si="6"/>
        <v>84</v>
      </c>
      <c r="G36" s="198">
        <f>'[2]02'!H38</f>
        <v>35</v>
      </c>
      <c r="H36" s="199">
        <f>'[2]02'!I38</f>
        <v>0</v>
      </c>
      <c r="I36" s="199">
        <f>'[2]02'!J38</f>
        <v>0</v>
      </c>
      <c r="J36" s="199">
        <f>'[2]02'!K38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8">
        <f>'[2]02'!B39</f>
        <v>84</v>
      </c>
      <c r="C37" s="199">
        <f>'[2]02'!C39</f>
        <v>0</v>
      </c>
      <c r="D37" s="199">
        <f>'[2]02'!D39</f>
        <v>0</v>
      </c>
      <c r="E37" s="199">
        <f>'[2]02'!E39</f>
        <v>0</v>
      </c>
      <c r="F37" s="15">
        <f t="shared" si="6"/>
        <v>84</v>
      </c>
      <c r="G37" s="198">
        <f>'[2]02'!H39</f>
        <v>35</v>
      </c>
      <c r="H37" s="199">
        <f>'[2]02'!I39</f>
        <v>0</v>
      </c>
      <c r="I37" s="199">
        <f>'[2]02'!J39</f>
        <v>0</v>
      </c>
      <c r="J37" s="199">
        <f>'[2]02'!K39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8">
        <f>'[2]02'!B40</f>
        <v>84</v>
      </c>
      <c r="C38" s="199">
        <f>'[2]02'!C40</f>
        <v>0</v>
      </c>
      <c r="D38" s="199">
        <f>'[2]02'!D40</f>
        <v>0</v>
      </c>
      <c r="E38" s="199">
        <f>'[2]02'!E40</f>
        <v>0</v>
      </c>
      <c r="F38" s="15">
        <f t="shared" si="6"/>
        <v>84</v>
      </c>
      <c r="G38" s="198">
        <f>'[2]02'!H40</f>
        <v>35</v>
      </c>
      <c r="H38" s="199">
        <f>'[2]02'!I40</f>
        <v>0</v>
      </c>
      <c r="I38" s="199">
        <f>'[2]02'!J40</f>
        <v>0</v>
      </c>
      <c r="J38" s="199">
        <f>'[2]02'!K40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8">
        <f>'[2]02'!B41</f>
        <v>84</v>
      </c>
      <c r="C39" s="199">
        <f>'[2]02'!C41</f>
        <v>0</v>
      </c>
      <c r="D39" s="199">
        <f>'[2]02'!D41</f>
        <v>0</v>
      </c>
      <c r="E39" s="199">
        <f>'[2]02'!E41</f>
        <v>0</v>
      </c>
      <c r="F39" s="15">
        <f t="shared" si="6"/>
        <v>84</v>
      </c>
      <c r="G39" s="198">
        <f>'[2]02'!H41</f>
        <v>35</v>
      </c>
      <c r="H39" s="199">
        <f>'[2]02'!I41</f>
        <v>0</v>
      </c>
      <c r="I39" s="199">
        <f>'[2]02'!J41</f>
        <v>0</v>
      </c>
      <c r="J39" s="199">
        <f>'[2]02'!K41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8">
        <f>'[2]02'!B42</f>
        <v>84</v>
      </c>
      <c r="C40" s="199">
        <f>'[2]02'!C42</f>
        <v>0</v>
      </c>
      <c r="D40" s="199">
        <f>'[2]02'!D42</f>
        <v>0</v>
      </c>
      <c r="E40" s="199">
        <f>'[2]02'!E42</f>
        <v>0</v>
      </c>
      <c r="F40" s="15">
        <f t="shared" si="6"/>
        <v>84</v>
      </c>
      <c r="G40" s="198">
        <f>'[2]02'!H42</f>
        <v>35</v>
      </c>
      <c r="H40" s="199">
        <f>'[2]02'!I42</f>
        <v>0</v>
      </c>
      <c r="I40" s="199">
        <f>'[2]02'!J42</f>
        <v>0</v>
      </c>
      <c r="J40" s="199">
        <f>'[2]02'!K42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8">
        <f>'[2]02'!B43</f>
        <v>84</v>
      </c>
      <c r="C41" s="199">
        <f>'[2]02'!C43</f>
        <v>0</v>
      </c>
      <c r="D41" s="199">
        <f>'[2]02'!D43</f>
        <v>0</v>
      </c>
      <c r="E41" s="199">
        <f>'[2]02'!E43</f>
        <v>0</v>
      </c>
      <c r="F41" s="15">
        <f t="shared" si="6"/>
        <v>84</v>
      </c>
      <c r="G41" s="198">
        <f>'[2]02'!H43</f>
        <v>35</v>
      </c>
      <c r="H41" s="199">
        <f>'[2]02'!I43</f>
        <v>0</v>
      </c>
      <c r="I41" s="199">
        <f>'[2]02'!J43</f>
        <v>0</v>
      </c>
      <c r="J41" s="199">
        <f>'[2]02'!K43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8">
        <f>'[2]02'!B44</f>
        <v>84</v>
      </c>
      <c r="C42" s="199">
        <f>'[2]02'!C44</f>
        <v>0</v>
      </c>
      <c r="D42" s="199">
        <f>'[2]02'!D44</f>
        <v>0</v>
      </c>
      <c r="E42" s="199">
        <f>'[2]02'!E44</f>
        <v>0</v>
      </c>
      <c r="F42" s="15">
        <f t="shared" si="6"/>
        <v>84</v>
      </c>
      <c r="G42" s="198">
        <f>'[2]02'!H44</f>
        <v>35</v>
      </c>
      <c r="H42" s="199">
        <f>'[2]02'!I44</f>
        <v>0</v>
      </c>
      <c r="I42" s="199">
        <f>'[2]02'!J44</f>
        <v>0</v>
      </c>
      <c r="J42" s="199">
        <f>'[2]02'!K44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8">
        <f>'[2]02'!B45</f>
        <v>84</v>
      </c>
      <c r="C43" s="199">
        <f>'[2]02'!C45</f>
        <v>0</v>
      </c>
      <c r="D43" s="199">
        <f>'[2]02'!D45</f>
        <v>0</v>
      </c>
      <c r="E43" s="199">
        <f>'[2]02'!E45</f>
        <v>0</v>
      </c>
      <c r="F43" s="15">
        <f t="shared" si="6"/>
        <v>84</v>
      </c>
      <c r="G43" s="198">
        <f>'[2]02'!H45</f>
        <v>35</v>
      </c>
      <c r="H43" s="199">
        <f>'[2]02'!I45</f>
        <v>0</v>
      </c>
      <c r="I43" s="199">
        <f>'[2]02'!J45</f>
        <v>0</v>
      </c>
      <c r="J43" s="199">
        <f>'[2]02'!K45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198">
        <f>'[2]02'!B46</f>
        <v>84</v>
      </c>
      <c r="C44" s="199">
        <f>'[2]02'!C46</f>
        <v>0</v>
      </c>
      <c r="D44" s="199">
        <f>'[2]02'!D46</f>
        <v>0</v>
      </c>
      <c r="E44" s="199">
        <f>'[2]02'!E46</f>
        <v>0</v>
      </c>
      <c r="F44" s="15">
        <f t="shared" si="6"/>
        <v>84</v>
      </c>
      <c r="G44" s="198">
        <f>'[2]02'!H46</f>
        <v>35</v>
      </c>
      <c r="H44" s="199">
        <f>'[2]02'!I46</f>
        <v>0</v>
      </c>
      <c r="I44" s="199">
        <f>'[2]02'!J46</f>
        <v>0</v>
      </c>
      <c r="J44" s="199">
        <f>'[2]02'!K46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8">
        <f>'[2]02'!B47</f>
        <v>84</v>
      </c>
      <c r="C45" s="199">
        <f>'[2]02'!C47</f>
        <v>0</v>
      </c>
      <c r="D45" s="199">
        <f>'[2]02'!D47</f>
        <v>0</v>
      </c>
      <c r="E45" s="199">
        <f>'[2]02'!E47</f>
        <v>0</v>
      </c>
      <c r="F45" s="15">
        <f t="shared" si="6"/>
        <v>84</v>
      </c>
      <c r="G45" s="198">
        <f>'[2]02'!H47</f>
        <v>35</v>
      </c>
      <c r="H45" s="199">
        <f>'[2]02'!I47</f>
        <v>0</v>
      </c>
      <c r="I45" s="199">
        <f>'[2]02'!J47</f>
        <v>0</v>
      </c>
      <c r="J45" s="199">
        <f>'[2]02'!K47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8">
        <f>'[2]02'!B48</f>
        <v>84</v>
      </c>
      <c r="C46" s="199">
        <f>'[2]02'!C48</f>
        <v>0</v>
      </c>
      <c r="D46" s="199">
        <f>'[2]02'!D48</f>
        <v>0</v>
      </c>
      <c r="E46" s="199">
        <f>'[2]02'!E48</f>
        <v>0</v>
      </c>
      <c r="F46" s="15">
        <f t="shared" si="6"/>
        <v>84</v>
      </c>
      <c r="G46" s="198">
        <f>'[2]02'!H48</f>
        <v>34</v>
      </c>
      <c r="H46" s="199">
        <f>'[2]02'!I48</f>
        <v>0</v>
      </c>
      <c r="I46" s="199">
        <f>'[2]02'!J48</f>
        <v>0</v>
      </c>
      <c r="J46" s="199">
        <f>'[2]02'!K48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8">
        <f>'[2]02'!B49</f>
        <v>84</v>
      </c>
      <c r="C47" s="199">
        <f>'[2]02'!C49</f>
        <v>0</v>
      </c>
      <c r="D47" s="199">
        <f>'[2]02'!D49</f>
        <v>0</v>
      </c>
      <c r="E47" s="199">
        <f>'[2]02'!E49</f>
        <v>0</v>
      </c>
      <c r="F47" s="15">
        <f t="shared" si="6"/>
        <v>84</v>
      </c>
      <c r="G47" s="198">
        <f>'[2]02'!H49</f>
        <v>34</v>
      </c>
      <c r="H47" s="199">
        <f>'[2]02'!I49</f>
        <v>0</v>
      </c>
      <c r="I47" s="199">
        <f>'[2]02'!J49</f>
        <v>0</v>
      </c>
      <c r="J47" s="199">
        <f>'[2]02'!K49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8">
        <f>'[2]02'!B50</f>
        <v>84</v>
      </c>
      <c r="C48" s="199">
        <f>'[2]02'!C50</f>
        <v>0</v>
      </c>
      <c r="D48" s="199">
        <f>'[2]02'!D50</f>
        <v>0</v>
      </c>
      <c r="E48" s="199">
        <f>'[2]02'!E50</f>
        <v>0</v>
      </c>
      <c r="F48" s="15">
        <f t="shared" si="6"/>
        <v>84</v>
      </c>
      <c r="G48" s="198">
        <f>'[2]02'!H50</f>
        <v>34</v>
      </c>
      <c r="H48" s="199">
        <f>'[2]02'!I50</f>
        <v>0</v>
      </c>
      <c r="I48" s="199">
        <f>'[2]02'!J50</f>
        <v>0</v>
      </c>
      <c r="J48" s="199">
        <f>'[2]02'!K50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8">
        <f>'[2]02'!B51</f>
        <v>84</v>
      </c>
      <c r="C49" s="199">
        <f>'[2]02'!C51</f>
        <v>0</v>
      </c>
      <c r="D49" s="199">
        <f>'[2]02'!D51</f>
        <v>0</v>
      </c>
      <c r="E49" s="199">
        <f>'[2]02'!E51</f>
        <v>0</v>
      </c>
      <c r="F49" s="15">
        <f t="shared" si="6"/>
        <v>84</v>
      </c>
      <c r="G49" s="198">
        <f>'[2]02'!H51</f>
        <v>34</v>
      </c>
      <c r="H49" s="199">
        <f>'[2]02'!I51</f>
        <v>0</v>
      </c>
      <c r="I49" s="199">
        <f>'[2]02'!J51</f>
        <v>0</v>
      </c>
      <c r="J49" s="199">
        <f>'[2]02'!K51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8">
        <f>'[2]02'!B52</f>
        <v>84</v>
      </c>
      <c r="C50" s="199">
        <f>'[2]02'!C52</f>
        <v>0</v>
      </c>
      <c r="D50" s="199">
        <f>'[2]02'!D52</f>
        <v>0</v>
      </c>
      <c r="E50" s="199">
        <f>'[2]02'!E52</f>
        <v>0</v>
      </c>
      <c r="F50" s="15">
        <f t="shared" si="6"/>
        <v>84</v>
      </c>
      <c r="G50" s="198">
        <f>'[2]02'!H52</f>
        <v>34</v>
      </c>
      <c r="H50" s="199">
        <f>'[2]02'!I52</f>
        <v>0</v>
      </c>
      <c r="I50" s="199">
        <f>'[2]02'!J52</f>
        <v>0</v>
      </c>
      <c r="J50" s="199">
        <f>'[2]02'!K52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8">
        <f>'[2]02'!B53</f>
        <v>84</v>
      </c>
      <c r="C51" s="199">
        <f>'[2]02'!C53</f>
        <v>0</v>
      </c>
      <c r="D51" s="199">
        <f>'[2]02'!D53</f>
        <v>0</v>
      </c>
      <c r="E51" s="199">
        <f>'[2]02'!E53</f>
        <v>0</v>
      </c>
      <c r="F51" s="15">
        <f t="shared" si="6"/>
        <v>84</v>
      </c>
      <c r="G51" s="198">
        <f>'[2]02'!H53</f>
        <v>34</v>
      </c>
      <c r="H51" s="199">
        <f>'[2]02'!I53</f>
        <v>0</v>
      </c>
      <c r="I51" s="199">
        <f>'[2]02'!J53</f>
        <v>0</v>
      </c>
      <c r="J51" s="199">
        <f>'[2]02'!K53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8">
        <f>'[2]02'!B54</f>
        <v>84</v>
      </c>
      <c r="C52" s="199">
        <f>'[2]02'!C54</f>
        <v>0</v>
      </c>
      <c r="D52" s="199">
        <f>'[2]02'!D54</f>
        <v>0</v>
      </c>
      <c r="E52" s="199">
        <f>'[2]02'!E54</f>
        <v>0</v>
      </c>
      <c r="F52" s="15">
        <f t="shared" si="6"/>
        <v>84</v>
      </c>
      <c r="G52" s="198">
        <f>'[2]02'!H54</f>
        <v>34</v>
      </c>
      <c r="H52" s="199">
        <f>'[2]02'!I54</f>
        <v>0</v>
      </c>
      <c r="I52" s="199">
        <f>'[2]02'!J54</f>
        <v>0</v>
      </c>
      <c r="J52" s="199">
        <f>'[2]02'!K54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8">
        <f>'[2]02'!B55</f>
        <v>84</v>
      </c>
      <c r="C53" s="199">
        <f>'[2]02'!C55</f>
        <v>0</v>
      </c>
      <c r="D53" s="199">
        <f>'[2]02'!D55</f>
        <v>0</v>
      </c>
      <c r="E53" s="199">
        <f>'[2]02'!E55</f>
        <v>0</v>
      </c>
      <c r="F53" s="15">
        <f t="shared" si="6"/>
        <v>84</v>
      </c>
      <c r="G53" s="198">
        <f>'[2]02'!H55</f>
        <v>34</v>
      </c>
      <c r="H53" s="199">
        <f>'[2]02'!I55</f>
        <v>0</v>
      </c>
      <c r="I53" s="199">
        <f>'[2]02'!J55</f>
        <v>0</v>
      </c>
      <c r="J53" s="199">
        <f>'[2]02'!K55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8">
        <f>'[2]02'!B56</f>
        <v>84</v>
      </c>
      <c r="C54" s="199">
        <f>'[2]02'!C56</f>
        <v>0</v>
      </c>
      <c r="D54" s="199">
        <f>'[2]02'!D56</f>
        <v>0</v>
      </c>
      <c r="E54" s="199">
        <f>'[2]02'!E56</f>
        <v>0</v>
      </c>
      <c r="F54" s="15">
        <f t="shared" si="6"/>
        <v>84</v>
      </c>
      <c r="G54" s="198">
        <f>'[2]02'!H56</f>
        <v>34</v>
      </c>
      <c r="H54" s="199">
        <f>'[2]02'!I56</f>
        <v>0</v>
      </c>
      <c r="I54" s="199">
        <f>'[2]02'!J56</f>
        <v>0</v>
      </c>
      <c r="J54" s="199">
        <f>'[2]02'!K56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8">
        <f>'[2]02'!B57</f>
        <v>84</v>
      </c>
      <c r="C55" s="199">
        <f>'[2]02'!C57</f>
        <v>0</v>
      </c>
      <c r="D55" s="199">
        <f>'[2]02'!D57</f>
        <v>0</v>
      </c>
      <c r="E55" s="199">
        <f>'[2]02'!E57</f>
        <v>0</v>
      </c>
      <c r="F55" s="15">
        <f t="shared" si="6"/>
        <v>84</v>
      </c>
      <c r="G55" s="198">
        <f>'[2]02'!H57</f>
        <v>34</v>
      </c>
      <c r="H55" s="199">
        <f>'[2]02'!I57</f>
        <v>0</v>
      </c>
      <c r="I55" s="199">
        <f>'[2]02'!J57</f>
        <v>0</v>
      </c>
      <c r="J55" s="199">
        <f>'[2]02'!K57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8">
        <f>'[2]02'!B58</f>
        <v>84</v>
      </c>
      <c r="C56" s="199">
        <f>'[2]02'!C58</f>
        <v>0</v>
      </c>
      <c r="D56" s="199">
        <f>'[2]02'!D58</f>
        <v>0</v>
      </c>
      <c r="E56" s="199">
        <f>'[2]02'!E58</f>
        <v>0</v>
      </c>
      <c r="F56" s="15">
        <f t="shared" si="6"/>
        <v>84</v>
      </c>
      <c r="G56" s="198">
        <f>'[2]02'!H58</f>
        <v>34</v>
      </c>
      <c r="H56" s="199">
        <f>'[2]02'!I58</f>
        <v>0</v>
      </c>
      <c r="I56" s="199">
        <f>'[2]02'!J58</f>
        <v>0</v>
      </c>
      <c r="J56" s="199">
        <f>'[2]02'!K58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8">
        <f>'[2]02'!B59</f>
        <v>84</v>
      </c>
      <c r="C57" s="199">
        <f>'[2]02'!C59</f>
        <v>0</v>
      </c>
      <c r="D57" s="199">
        <f>'[2]02'!D59</f>
        <v>0</v>
      </c>
      <c r="E57" s="199">
        <f>'[2]02'!E59</f>
        <v>0</v>
      </c>
      <c r="F57" s="15">
        <f t="shared" si="6"/>
        <v>84</v>
      </c>
      <c r="G57" s="198">
        <f>'[2]02'!H59</f>
        <v>34</v>
      </c>
      <c r="H57" s="199">
        <f>'[2]02'!I59</f>
        <v>0</v>
      </c>
      <c r="I57" s="199">
        <f>'[2]02'!J59</f>
        <v>0</v>
      </c>
      <c r="J57" s="199">
        <f>'[2]02'!K59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8">
        <f>'[2]02'!B60</f>
        <v>84</v>
      </c>
      <c r="C58" s="199">
        <f>'[2]02'!C60</f>
        <v>0</v>
      </c>
      <c r="D58" s="199">
        <f>'[2]02'!D60</f>
        <v>0</v>
      </c>
      <c r="E58" s="199">
        <f>'[2]02'!E60</f>
        <v>0</v>
      </c>
      <c r="F58" s="15">
        <f t="shared" si="6"/>
        <v>84</v>
      </c>
      <c r="G58" s="198">
        <f>'[2]02'!H60</f>
        <v>34</v>
      </c>
      <c r="H58" s="199">
        <f>'[2]02'!I60</f>
        <v>0</v>
      </c>
      <c r="I58" s="199">
        <f>'[2]02'!J60</f>
        <v>0</v>
      </c>
      <c r="J58" s="199">
        <f>'[2]02'!K60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8">
        <f>'[2]02'!B61</f>
        <v>84</v>
      </c>
      <c r="C59" s="199">
        <f>'[2]02'!C61</f>
        <v>0</v>
      </c>
      <c r="D59" s="199">
        <f>'[2]02'!D61</f>
        <v>0</v>
      </c>
      <c r="E59" s="199">
        <f>'[2]02'!E61</f>
        <v>0</v>
      </c>
      <c r="F59" s="15">
        <f t="shared" si="6"/>
        <v>84</v>
      </c>
      <c r="G59" s="198">
        <f>'[2]02'!H61</f>
        <v>34</v>
      </c>
      <c r="H59" s="199">
        <f>'[2]02'!I61</f>
        <v>0</v>
      </c>
      <c r="I59" s="199">
        <f>'[2]02'!J61</f>
        <v>0</v>
      </c>
      <c r="J59" s="199">
        <f>'[2]02'!K61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8">
        <f>'[2]02'!B62</f>
        <v>84</v>
      </c>
      <c r="C60" s="199">
        <f>'[2]02'!C62</f>
        <v>0</v>
      </c>
      <c r="D60" s="199">
        <f>'[2]02'!D62</f>
        <v>0</v>
      </c>
      <c r="E60" s="199">
        <f>'[2]02'!E62</f>
        <v>0</v>
      </c>
      <c r="F60" s="15">
        <f t="shared" si="6"/>
        <v>84</v>
      </c>
      <c r="G60" s="198">
        <f>'[2]02'!H62</f>
        <v>34</v>
      </c>
      <c r="H60" s="199">
        <f>'[2]02'!I62</f>
        <v>0</v>
      </c>
      <c r="I60" s="199">
        <f>'[2]02'!J62</f>
        <v>0</v>
      </c>
      <c r="J60" s="199">
        <f>'[2]02'!K62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8">
        <f>'[2]02'!B63</f>
        <v>84</v>
      </c>
      <c r="C61" s="199">
        <f>'[2]02'!C63</f>
        <v>0</v>
      </c>
      <c r="D61" s="199">
        <f>'[2]02'!D63</f>
        <v>0</v>
      </c>
      <c r="E61" s="199">
        <f>'[2]02'!E63</f>
        <v>0</v>
      </c>
      <c r="F61" s="15">
        <f t="shared" si="6"/>
        <v>84</v>
      </c>
      <c r="G61" s="198">
        <f>'[2]02'!H63</f>
        <v>34</v>
      </c>
      <c r="H61" s="199">
        <f>'[2]02'!I63</f>
        <v>0</v>
      </c>
      <c r="I61" s="199">
        <f>'[2]02'!J63</f>
        <v>0</v>
      </c>
      <c r="J61" s="199">
        <f>'[2]02'!K63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8">
        <f>'[2]02'!B64</f>
        <v>84</v>
      </c>
      <c r="C62" s="199">
        <f>'[2]02'!C64</f>
        <v>0</v>
      </c>
      <c r="D62" s="199">
        <f>'[2]02'!D64</f>
        <v>0</v>
      </c>
      <c r="E62" s="199">
        <f>'[2]02'!E64</f>
        <v>0</v>
      </c>
      <c r="F62" s="15">
        <f t="shared" si="6"/>
        <v>84</v>
      </c>
      <c r="G62" s="198">
        <f>'[2]02'!H64</f>
        <v>34</v>
      </c>
      <c r="H62" s="199">
        <f>'[2]02'!I64</f>
        <v>0</v>
      </c>
      <c r="I62" s="199">
        <f>'[2]02'!J64</f>
        <v>0</v>
      </c>
      <c r="J62" s="199">
        <f>'[2]02'!K64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8">
        <f>'[2]02'!B65</f>
        <v>84</v>
      </c>
      <c r="C63" s="199">
        <f>'[2]02'!C65</f>
        <v>0</v>
      </c>
      <c r="D63" s="199">
        <f>'[2]02'!D65</f>
        <v>0</v>
      </c>
      <c r="E63" s="199">
        <f>'[2]02'!E65</f>
        <v>0</v>
      </c>
      <c r="F63" s="15">
        <f t="shared" si="6"/>
        <v>84</v>
      </c>
      <c r="G63" s="198">
        <f>'[2]02'!H65</f>
        <v>34</v>
      </c>
      <c r="H63" s="199">
        <f>'[2]02'!I65</f>
        <v>0</v>
      </c>
      <c r="I63" s="199">
        <f>'[2]02'!J65</f>
        <v>0</v>
      </c>
      <c r="J63" s="199">
        <f>'[2]02'!K65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'[2]02'!B66</f>
        <v>84</v>
      </c>
      <c r="C64" s="199">
        <f>'[2]02'!C66</f>
        <v>0</v>
      </c>
      <c r="D64" s="199">
        <f>'[2]02'!D66</f>
        <v>0</v>
      </c>
      <c r="E64" s="199">
        <f>'[2]02'!E66</f>
        <v>0</v>
      </c>
      <c r="F64" s="15">
        <f t="shared" si="6"/>
        <v>84</v>
      </c>
      <c r="G64" s="198">
        <f>'[2]02'!H66</f>
        <v>34</v>
      </c>
      <c r="H64" s="199">
        <f>'[2]02'!I66</f>
        <v>0</v>
      </c>
      <c r="I64" s="199">
        <f>'[2]02'!J66</f>
        <v>0</v>
      </c>
      <c r="J64" s="199">
        <f>'[2]02'!K66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'[2]02'!B67</f>
        <v>84</v>
      </c>
      <c r="C65" s="199">
        <f>'[2]02'!C67</f>
        <v>0</v>
      </c>
      <c r="D65" s="199">
        <f>'[2]02'!D67</f>
        <v>0</v>
      </c>
      <c r="E65" s="199">
        <f>'[2]02'!E67</f>
        <v>0</v>
      </c>
      <c r="F65" s="15">
        <f t="shared" si="6"/>
        <v>84</v>
      </c>
      <c r="G65" s="198">
        <f>'[2]02'!H67</f>
        <v>34</v>
      </c>
      <c r="H65" s="199">
        <f>'[2]02'!I67</f>
        <v>0</v>
      </c>
      <c r="I65" s="199">
        <f>'[2]02'!J67</f>
        <v>0</v>
      </c>
      <c r="J65" s="199">
        <f>'[2]02'!K67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'[2]02'!B68</f>
        <v>84</v>
      </c>
      <c r="C66" s="199">
        <f>'[2]02'!C68</f>
        <v>0</v>
      </c>
      <c r="D66" s="199">
        <f>'[2]02'!D68</f>
        <v>0</v>
      </c>
      <c r="E66" s="199">
        <f>'[2]02'!E68</f>
        <v>0</v>
      </c>
      <c r="F66" s="15">
        <f t="shared" si="6"/>
        <v>84</v>
      </c>
      <c r="G66" s="198">
        <f>'[2]02'!H68</f>
        <v>34</v>
      </c>
      <c r="H66" s="199">
        <f>'[2]02'!I68</f>
        <v>0</v>
      </c>
      <c r="I66" s="199">
        <f>'[2]02'!J68</f>
        <v>0</v>
      </c>
      <c r="J66" s="199">
        <f>'[2]02'!K68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'[2]02'!B69</f>
        <v>84</v>
      </c>
      <c r="C67" s="199">
        <f>'[2]02'!C69</f>
        <v>0</v>
      </c>
      <c r="D67" s="199">
        <f>'[2]02'!D69</f>
        <v>0</v>
      </c>
      <c r="E67" s="199">
        <f>'[2]02'!E69</f>
        <v>0</v>
      </c>
      <c r="F67" s="15">
        <f t="shared" si="6"/>
        <v>84</v>
      </c>
      <c r="G67" s="198">
        <f>'[2]02'!H69</f>
        <v>34</v>
      </c>
      <c r="H67" s="199">
        <f>'[2]02'!I69</f>
        <v>0</v>
      </c>
      <c r="I67" s="199">
        <f>'[2]02'!J69</f>
        <v>0</v>
      </c>
      <c r="J67" s="199">
        <f>'[2]02'!K69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'[2]02'!B70</f>
        <v>84</v>
      </c>
      <c r="C68" s="199">
        <f>'[2]02'!C70</f>
        <v>0</v>
      </c>
      <c r="D68" s="199">
        <f>'[2]02'!D70</f>
        <v>0</v>
      </c>
      <c r="E68" s="199">
        <f>'[2]02'!E70</f>
        <v>0</v>
      </c>
      <c r="F68" s="15">
        <f t="shared" si="6"/>
        <v>84</v>
      </c>
      <c r="G68" s="198">
        <f>'[2]02'!H70</f>
        <v>34</v>
      </c>
      <c r="H68" s="199">
        <f>'[2]02'!I70</f>
        <v>0</v>
      </c>
      <c r="I68" s="199">
        <f>'[2]02'!J70</f>
        <v>0</v>
      </c>
      <c r="J68" s="199">
        <f>'[2]02'!K70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'[2]02'!B71</f>
        <v>84</v>
      </c>
      <c r="C69" s="199">
        <f>'[2]02'!C71</f>
        <v>0</v>
      </c>
      <c r="D69" s="199">
        <f>'[2]02'!D71</f>
        <v>0</v>
      </c>
      <c r="E69" s="199">
        <f>'[2]02'!E71</f>
        <v>0</v>
      </c>
      <c r="F69" s="15">
        <f t="shared" ref="F69:F98" si="16">SUM(B69:E69)</f>
        <v>84</v>
      </c>
      <c r="G69" s="198">
        <f>'[2]02'!H71</f>
        <v>34</v>
      </c>
      <c r="H69" s="199">
        <f>'[2]02'!I71</f>
        <v>0</v>
      </c>
      <c r="I69" s="199">
        <f>'[2]02'!J71</f>
        <v>0</v>
      </c>
      <c r="J69" s="199">
        <f>'[2]02'!K71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'[2]02'!B72</f>
        <v>84</v>
      </c>
      <c r="C70" s="199">
        <f>'[2]02'!C72</f>
        <v>0</v>
      </c>
      <c r="D70" s="199">
        <f>'[2]02'!D72</f>
        <v>0</v>
      </c>
      <c r="E70" s="199">
        <f>'[2]02'!E72</f>
        <v>0</v>
      </c>
      <c r="F70" s="15">
        <f t="shared" si="16"/>
        <v>84</v>
      </c>
      <c r="G70" s="198">
        <f>'[2]02'!H72</f>
        <v>34</v>
      </c>
      <c r="H70" s="199">
        <f>'[2]02'!I72</f>
        <v>0</v>
      </c>
      <c r="I70" s="199">
        <f>'[2]02'!J72</f>
        <v>0</v>
      </c>
      <c r="J70" s="199">
        <f>'[2]02'!K72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'[2]02'!B73</f>
        <v>84</v>
      </c>
      <c r="C71" s="199">
        <f>'[2]02'!C73</f>
        <v>0</v>
      </c>
      <c r="D71" s="199">
        <f>'[2]02'!D73</f>
        <v>0</v>
      </c>
      <c r="E71" s="199">
        <f>'[2]02'!E73</f>
        <v>0</v>
      </c>
      <c r="F71" s="15">
        <f t="shared" si="16"/>
        <v>84</v>
      </c>
      <c r="G71" s="198">
        <f>'[2]02'!H73</f>
        <v>34</v>
      </c>
      <c r="H71" s="199">
        <f>'[2]02'!I73</f>
        <v>0</v>
      </c>
      <c r="I71" s="199">
        <f>'[2]02'!J73</f>
        <v>0</v>
      </c>
      <c r="J71" s="199">
        <f>'[2]02'!K73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'[2]02'!B74</f>
        <v>84</v>
      </c>
      <c r="C72" s="199">
        <f>'[2]02'!C74</f>
        <v>0</v>
      </c>
      <c r="D72" s="199">
        <f>'[2]02'!D74</f>
        <v>0</v>
      </c>
      <c r="E72" s="199">
        <f>'[2]02'!E74</f>
        <v>0</v>
      </c>
      <c r="F72" s="15">
        <f t="shared" si="16"/>
        <v>84</v>
      </c>
      <c r="G72" s="198">
        <f>'[2]02'!H74</f>
        <v>34</v>
      </c>
      <c r="H72" s="199">
        <f>'[2]02'!I74</f>
        <v>0</v>
      </c>
      <c r="I72" s="199">
        <f>'[2]02'!J74</f>
        <v>0</v>
      </c>
      <c r="J72" s="199">
        <f>'[2]02'!K74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'[2]02'!B75</f>
        <v>84</v>
      </c>
      <c r="C73" s="199">
        <f>'[2]02'!C75</f>
        <v>0</v>
      </c>
      <c r="D73" s="199">
        <f>'[2]02'!D75</f>
        <v>0</v>
      </c>
      <c r="E73" s="199">
        <f>'[2]02'!E75</f>
        <v>0</v>
      </c>
      <c r="F73" s="15">
        <f t="shared" si="16"/>
        <v>84</v>
      </c>
      <c r="G73" s="198">
        <f>'[2]02'!H75</f>
        <v>34</v>
      </c>
      <c r="H73" s="199">
        <f>'[2]02'!I75</f>
        <v>0</v>
      </c>
      <c r="I73" s="199">
        <f>'[2]02'!J75</f>
        <v>0</v>
      </c>
      <c r="J73" s="199">
        <f>'[2]02'!K75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'[2]02'!B76</f>
        <v>84</v>
      </c>
      <c r="C74" s="199">
        <f>'[2]02'!C76</f>
        <v>0</v>
      </c>
      <c r="D74" s="199">
        <f>'[2]02'!D76</f>
        <v>0</v>
      </c>
      <c r="E74" s="199">
        <f>'[2]02'!E76</f>
        <v>0</v>
      </c>
      <c r="F74" s="15">
        <f t="shared" si="16"/>
        <v>84</v>
      </c>
      <c r="G74" s="198">
        <f>'[2]02'!H76</f>
        <v>34</v>
      </c>
      <c r="H74" s="199">
        <f>'[2]02'!I76</f>
        <v>0</v>
      </c>
      <c r="I74" s="199">
        <f>'[2]02'!J76</f>
        <v>0</v>
      </c>
      <c r="J74" s="199">
        <f>'[2]02'!K76</f>
        <v>0</v>
      </c>
      <c r="K74" s="15">
        <f t="shared" si="13"/>
        <v>34</v>
      </c>
      <c r="L74" s="18">
        <f>frq!C74</f>
        <v>1</v>
      </c>
      <c r="M74" s="167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'[2]02'!B77</f>
        <v>84</v>
      </c>
      <c r="C75" s="199">
        <f>'[2]02'!C77</f>
        <v>0</v>
      </c>
      <c r="D75" s="199">
        <f>'[2]02'!D77</f>
        <v>0</v>
      </c>
      <c r="E75" s="199">
        <f>'[2]02'!E77</f>
        <v>0</v>
      </c>
      <c r="F75" s="15">
        <f t="shared" si="16"/>
        <v>84</v>
      </c>
      <c r="G75" s="198">
        <f>'[2]02'!H77</f>
        <v>34</v>
      </c>
      <c r="H75" s="199">
        <f>'[2]02'!I77</f>
        <v>0</v>
      </c>
      <c r="I75" s="199">
        <f>'[2]02'!J77</f>
        <v>0</v>
      </c>
      <c r="J75" s="199">
        <f>'[2]02'!K77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'[2]02'!B78</f>
        <v>84</v>
      </c>
      <c r="C76" s="199">
        <f>'[2]02'!C78</f>
        <v>0</v>
      </c>
      <c r="D76" s="199">
        <f>'[2]02'!D78</f>
        <v>0</v>
      </c>
      <c r="E76" s="199">
        <f>'[2]02'!E78</f>
        <v>0</v>
      </c>
      <c r="F76" s="15">
        <f t="shared" si="16"/>
        <v>84</v>
      </c>
      <c r="G76" s="198">
        <f>'[2]02'!H78</f>
        <v>34</v>
      </c>
      <c r="H76" s="199">
        <f>'[2]02'!I78</f>
        <v>0</v>
      </c>
      <c r="I76" s="199">
        <f>'[2]02'!J78</f>
        <v>0</v>
      </c>
      <c r="J76" s="199">
        <f>'[2]02'!K78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'[2]02'!B79</f>
        <v>84</v>
      </c>
      <c r="C77" s="199">
        <f>'[2]02'!C79</f>
        <v>0</v>
      </c>
      <c r="D77" s="199">
        <f>'[2]02'!D79</f>
        <v>0</v>
      </c>
      <c r="E77" s="199">
        <f>'[2]02'!E79</f>
        <v>0</v>
      </c>
      <c r="F77" s="15">
        <f t="shared" si="16"/>
        <v>84</v>
      </c>
      <c r="G77" s="198">
        <f>'[2]02'!H79</f>
        <v>34</v>
      </c>
      <c r="H77" s="199">
        <f>'[2]02'!I79</f>
        <v>0</v>
      </c>
      <c r="I77" s="199">
        <f>'[2]02'!J79</f>
        <v>0</v>
      </c>
      <c r="J77" s="199">
        <f>'[2]02'!K79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'[2]02'!B80</f>
        <v>84</v>
      </c>
      <c r="C78" s="199">
        <f>'[2]02'!C80</f>
        <v>0</v>
      </c>
      <c r="D78" s="199">
        <f>'[2]02'!D80</f>
        <v>0</v>
      </c>
      <c r="E78" s="199">
        <f>'[2]02'!E80</f>
        <v>0</v>
      </c>
      <c r="F78" s="15">
        <f t="shared" si="16"/>
        <v>84</v>
      </c>
      <c r="G78" s="198">
        <f>'[2]02'!H80</f>
        <v>34</v>
      </c>
      <c r="H78" s="199">
        <f>'[2]02'!I80</f>
        <v>0</v>
      </c>
      <c r="I78" s="199">
        <f>'[2]02'!J80</f>
        <v>0</v>
      </c>
      <c r="J78" s="199">
        <f>'[2]02'!K80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8">
        <f>'[2]02'!B81</f>
        <v>84</v>
      </c>
      <c r="C79" s="199">
        <f>'[2]02'!C81</f>
        <v>0</v>
      </c>
      <c r="D79" s="199">
        <f>'[2]02'!D81</f>
        <v>0</v>
      </c>
      <c r="E79" s="199">
        <f>'[2]02'!E81</f>
        <v>0</v>
      </c>
      <c r="F79" s="15">
        <f t="shared" si="16"/>
        <v>84</v>
      </c>
      <c r="G79" s="198">
        <f>'[2]02'!H81</f>
        <v>34</v>
      </c>
      <c r="H79" s="199">
        <f>'[2]02'!I81</f>
        <v>0</v>
      </c>
      <c r="I79" s="199">
        <f>'[2]02'!J81</f>
        <v>0</v>
      </c>
      <c r="J79" s="199">
        <f>'[2]02'!K81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8">
        <f>'[2]02'!B82</f>
        <v>84</v>
      </c>
      <c r="C80" s="199">
        <f>'[2]02'!C82</f>
        <v>0</v>
      </c>
      <c r="D80" s="199">
        <f>'[2]02'!D82</f>
        <v>0</v>
      </c>
      <c r="E80" s="199">
        <f>'[2]02'!E82</f>
        <v>0</v>
      </c>
      <c r="F80" s="15">
        <f t="shared" si="16"/>
        <v>84</v>
      </c>
      <c r="G80" s="198">
        <f>'[2]02'!H82</f>
        <v>34</v>
      </c>
      <c r="H80" s="199">
        <f>'[2]02'!I82</f>
        <v>0</v>
      </c>
      <c r="I80" s="199">
        <f>'[2]02'!J82</f>
        <v>0</v>
      </c>
      <c r="J80" s="199">
        <f>'[2]02'!K82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8">
        <f>'[2]02'!B83</f>
        <v>84</v>
      </c>
      <c r="C81" s="199">
        <f>'[2]02'!C83</f>
        <v>0</v>
      </c>
      <c r="D81" s="199">
        <f>'[2]02'!D83</f>
        <v>0</v>
      </c>
      <c r="E81" s="199">
        <f>'[2]02'!E83</f>
        <v>0</v>
      </c>
      <c r="F81" s="15">
        <f t="shared" si="16"/>
        <v>84</v>
      </c>
      <c r="G81" s="198">
        <f>'[2]02'!H83</f>
        <v>34</v>
      </c>
      <c r="H81" s="199">
        <f>'[2]02'!I83</f>
        <v>0</v>
      </c>
      <c r="I81" s="199">
        <f>'[2]02'!J83</f>
        <v>0</v>
      </c>
      <c r="J81" s="199">
        <f>'[2]02'!K83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8">
        <f>'[2]02'!B84</f>
        <v>84</v>
      </c>
      <c r="C82" s="199">
        <f>'[2]02'!C84</f>
        <v>0</v>
      </c>
      <c r="D82" s="199">
        <f>'[2]02'!D84</f>
        <v>0</v>
      </c>
      <c r="E82" s="199">
        <f>'[2]02'!E84</f>
        <v>0</v>
      </c>
      <c r="F82" s="15">
        <f t="shared" si="16"/>
        <v>84</v>
      </c>
      <c r="G82" s="198">
        <f>'[2]02'!H84</f>
        <v>34</v>
      </c>
      <c r="H82" s="199">
        <f>'[2]02'!I84</f>
        <v>0</v>
      </c>
      <c r="I82" s="199">
        <f>'[2]02'!J84</f>
        <v>0</v>
      </c>
      <c r="J82" s="199">
        <f>'[2]02'!K84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8">
        <f>'[2]02'!B85</f>
        <v>84</v>
      </c>
      <c r="C83" s="199">
        <f>'[2]02'!C85</f>
        <v>0</v>
      </c>
      <c r="D83" s="199">
        <f>'[2]02'!D85</f>
        <v>0</v>
      </c>
      <c r="E83" s="199">
        <f>'[2]02'!E85</f>
        <v>0</v>
      </c>
      <c r="F83" s="15">
        <f t="shared" si="16"/>
        <v>84</v>
      </c>
      <c r="G83" s="198">
        <f>'[2]02'!H85</f>
        <v>34</v>
      </c>
      <c r="H83" s="199">
        <f>'[2]02'!I85</f>
        <v>0</v>
      </c>
      <c r="I83" s="199">
        <f>'[2]02'!J85</f>
        <v>0</v>
      </c>
      <c r="J83" s="199">
        <f>'[2]02'!K85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8">
        <f>'[2]02'!B86</f>
        <v>84</v>
      </c>
      <c r="C84" s="199">
        <f>'[2]02'!C86</f>
        <v>0</v>
      </c>
      <c r="D84" s="199">
        <f>'[2]02'!D86</f>
        <v>0</v>
      </c>
      <c r="E84" s="199">
        <f>'[2]02'!E86</f>
        <v>0</v>
      </c>
      <c r="F84" s="15">
        <f t="shared" si="16"/>
        <v>84</v>
      </c>
      <c r="G84" s="198">
        <f>'[2]02'!H86</f>
        <v>35</v>
      </c>
      <c r="H84" s="199">
        <f>'[2]02'!I86</f>
        <v>0</v>
      </c>
      <c r="I84" s="199">
        <f>'[2]02'!J86</f>
        <v>0</v>
      </c>
      <c r="J84" s="199">
        <f>'[2]02'!K86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8">
        <f>'[2]02'!B87</f>
        <v>84</v>
      </c>
      <c r="C85" s="199">
        <f>'[2]02'!C87</f>
        <v>0</v>
      </c>
      <c r="D85" s="199">
        <f>'[2]02'!D87</f>
        <v>0</v>
      </c>
      <c r="E85" s="199">
        <f>'[2]02'!E87</f>
        <v>0</v>
      </c>
      <c r="F85" s="15">
        <f t="shared" si="16"/>
        <v>84</v>
      </c>
      <c r="G85" s="198">
        <f>'[2]02'!H87</f>
        <v>35</v>
      </c>
      <c r="H85" s="199">
        <f>'[2]02'!I87</f>
        <v>0</v>
      </c>
      <c r="I85" s="199">
        <f>'[2]02'!J87</f>
        <v>0</v>
      </c>
      <c r="J85" s="199">
        <f>'[2]02'!K87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8">
        <f>'[2]02'!B88</f>
        <v>84</v>
      </c>
      <c r="C86" s="199">
        <f>'[2]02'!C88</f>
        <v>0</v>
      </c>
      <c r="D86" s="199">
        <f>'[2]02'!D88</f>
        <v>0</v>
      </c>
      <c r="E86" s="199">
        <f>'[2]02'!E88</f>
        <v>0</v>
      </c>
      <c r="F86" s="15">
        <f t="shared" si="16"/>
        <v>84</v>
      </c>
      <c r="G86" s="198">
        <f>'[2]02'!H88</f>
        <v>35</v>
      </c>
      <c r="H86" s="199">
        <f>'[2]02'!I88</f>
        <v>0</v>
      </c>
      <c r="I86" s="199">
        <f>'[2]02'!J88</f>
        <v>0</v>
      </c>
      <c r="J86" s="199">
        <f>'[2]02'!K88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8">
        <f>'[2]02'!B89</f>
        <v>84</v>
      </c>
      <c r="C87" s="199">
        <f>'[2]02'!C89</f>
        <v>0</v>
      </c>
      <c r="D87" s="199">
        <f>'[2]02'!D89</f>
        <v>0</v>
      </c>
      <c r="E87" s="199">
        <f>'[2]02'!E89</f>
        <v>0</v>
      </c>
      <c r="F87" s="15">
        <f t="shared" si="16"/>
        <v>84</v>
      </c>
      <c r="G87" s="198">
        <f>'[2]02'!H89</f>
        <v>35</v>
      </c>
      <c r="H87" s="199">
        <f>'[2]02'!I89</f>
        <v>0</v>
      </c>
      <c r="I87" s="199">
        <f>'[2]02'!J89</f>
        <v>0</v>
      </c>
      <c r="J87" s="199">
        <f>'[2]02'!K89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8">
        <f>'[2]02'!B90</f>
        <v>84</v>
      </c>
      <c r="C88" s="199">
        <f>'[2]02'!C90</f>
        <v>0</v>
      </c>
      <c r="D88" s="199">
        <f>'[2]02'!D90</f>
        <v>0</v>
      </c>
      <c r="E88" s="199">
        <f>'[2]02'!E90</f>
        <v>0</v>
      </c>
      <c r="F88" s="15">
        <f t="shared" si="16"/>
        <v>84</v>
      </c>
      <c r="G88" s="198">
        <f>'[2]02'!H90</f>
        <v>35</v>
      </c>
      <c r="H88" s="199">
        <f>'[2]02'!I90</f>
        <v>0</v>
      </c>
      <c r="I88" s="199">
        <f>'[2]02'!J90</f>
        <v>0</v>
      </c>
      <c r="J88" s="199">
        <f>'[2]02'!K90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8">
        <f>'[2]02'!B91</f>
        <v>84</v>
      </c>
      <c r="C89" s="199">
        <f>'[2]02'!C91</f>
        <v>0</v>
      </c>
      <c r="D89" s="199">
        <f>'[2]02'!D91</f>
        <v>0</v>
      </c>
      <c r="E89" s="199">
        <f>'[2]02'!E91</f>
        <v>0</v>
      </c>
      <c r="F89" s="15">
        <f t="shared" si="16"/>
        <v>84</v>
      </c>
      <c r="G89" s="198">
        <f>'[2]02'!H91</f>
        <v>35</v>
      </c>
      <c r="H89" s="199">
        <f>'[2]02'!I91</f>
        <v>0</v>
      </c>
      <c r="I89" s="199">
        <f>'[2]02'!J91</f>
        <v>0</v>
      </c>
      <c r="J89" s="199">
        <f>'[2]02'!K91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8">
        <f>'[2]02'!B92</f>
        <v>84</v>
      </c>
      <c r="C90" s="199">
        <f>'[2]02'!C92</f>
        <v>0</v>
      </c>
      <c r="D90" s="199">
        <f>'[2]02'!D92</f>
        <v>0</v>
      </c>
      <c r="E90" s="199">
        <f>'[2]02'!E92</f>
        <v>0</v>
      </c>
      <c r="F90" s="15">
        <f t="shared" si="16"/>
        <v>84</v>
      </c>
      <c r="G90" s="198">
        <f>'[2]02'!H92</f>
        <v>35</v>
      </c>
      <c r="H90" s="199">
        <f>'[2]02'!I92</f>
        <v>0</v>
      </c>
      <c r="I90" s="199">
        <f>'[2]02'!J92</f>
        <v>0</v>
      </c>
      <c r="J90" s="199">
        <f>'[2]02'!K92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8">
        <f>'[2]02'!B93</f>
        <v>84</v>
      </c>
      <c r="C91" s="199">
        <f>'[2]02'!C93</f>
        <v>0</v>
      </c>
      <c r="D91" s="199">
        <f>'[2]02'!D93</f>
        <v>0</v>
      </c>
      <c r="E91" s="199">
        <f>'[2]02'!E93</f>
        <v>0</v>
      </c>
      <c r="F91" s="15">
        <f t="shared" si="16"/>
        <v>84</v>
      </c>
      <c r="G91" s="198">
        <f>'[2]02'!H93</f>
        <v>35</v>
      </c>
      <c r="H91" s="199">
        <f>'[2]02'!I93</f>
        <v>0</v>
      </c>
      <c r="I91" s="199">
        <f>'[2]02'!J93</f>
        <v>0</v>
      </c>
      <c r="J91" s="199">
        <f>'[2]02'!K93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8">
        <f>'[2]02'!B94</f>
        <v>84</v>
      </c>
      <c r="C92" s="199">
        <f>'[2]02'!C94</f>
        <v>0</v>
      </c>
      <c r="D92" s="199">
        <f>'[2]02'!D94</f>
        <v>0</v>
      </c>
      <c r="E92" s="199">
        <f>'[2]02'!E94</f>
        <v>0</v>
      </c>
      <c r="F92" s="15">
        <f t="shared" si="16"/>
        <v>84</v>
      </c>
      <c r="G92" s="198">
        <f>'[2]02'!H94</f>
        <v>35</v>
      </c>
      <c r="H92" s="199">
        <f>'[2]02'!I94</f>
        <v>0</v>
      </c>
      <c r="I92" s="199">
        <f>'[2]02'!J94</f>
        <v>0</v>
      </c>
      <c r="J92" s="199">
        <f>'[2]02'!K94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8">
        <f>'[2]02'!B95</f>
        <v>84</v>
      </c>
      <c r="C93" s="199">
        <f>'[2]02'!C95</f>
        <v>0</v>
      </c>
      <c r="D93" s="199">
        <f>'[2]02'!D95</f>
        <v>0</v>
      </c>
      <c r="E93" s="199">
        <f>'[2]02'!E95</f>
        <v>0</v>
      </c>
      <c r="F93" s="15">
        <f t="shared" si="16"/>
        <v>84</v>
      </c>
      <c r="G93" s="198">
        <f>'[2]02'!H95</f>
        <v>35</v>
      </c>
      <c r="H93" s="199">
        <f>'[2]02'!I95</f>
        <v>0</v>
      </c>
      <c r="I93" s="199">
        <f>'[2]02'!J95</f>
        <v>0</v>
      </c>
      <c r="J93" s="199">
        <f>'[2]02'!K95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8">
        <f>'[2]02'!B96</f>
        <v>84</v>
      </c>
      <c r="C94" s="199">
        <f>'[2]02'!C96</f>
        <v>0</v>
      </c>
      <c r="D94" s="199">
        <f>'[2]02'!D96</f>
        <v>0</v>
      </c>
      <c r="E94" s="199">
        <f>'[2]02'!E96</f>
        <v>0</v>
      </c>
      <c r="F94" s="15">
        <f t="shared" si="16"/>
        <v>84</v>
      </c>
      <c r="G94" s="198">
        <f>'[2]02'!H96</f>
        <v>35</v>
      </c>
      <c r="H94" s="199">
        <f>'[2]02'!I96</f>
        <v>0</v>
      </c>
      <c r="I94" s="199">
        <f>'[2]02'!J96</f>
        <v>0</v>
      </c>
      <c r="J94" s="199">
        <f>'[2]02'!K96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8">
        <f>'[2]02'!B97</f>
        <v>84</v>
      </c>
      <c r="C95" s="199">
        <f>'[2]02'!C97</f>
        <v>0</v>
      </c>
      <c r="D95" s="199">
        <f>'[2]02'!D97</f>
        <v>0</v>
      </c>
      <c r="E95" s="199">
        <f>'[2]02'!E97</f>
        <v>0</v>
      </c>
      <c r="F95" s="15">
        <f t="shared" si="16"/>
        <v>84</v>
      </c>
      <c r="G95" s="198">
        <f>'[2]02'!H97</f>
        <v>35</v>
      </c>
      <c r="H95" s="199">
        <f>'[2]02'!I97</f>
        <v>0</v>
      </c>
      <c r="I95" s="199">
        <f>'[2]02'!J97</f>
        <v>0</v>
      </c>
      <c r="J95" s="199">
        <f>'[2]02'!K97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8">
        <f>'[2]02'!B98</f>
        <v>84</v>
      </c>
      <c r="C96" s="199">
        <f>'[2]02'!C98</f>
        <v>0</v>
      </c>
      <c r="D96" s="199">
        <f>'[2]02'!D98</f>
        <v>0</v>
      </c>
      <c r="E96" s="199">
        <f>'[2]02'!E98</f>
        <v>0</v>
      </c>
      <c r="F96" s="15">
        <f t="shared" si="16"/>
        <v>84</v>
      </c>
      <c r="G96" s="198">
        <f>'[2]02'!H98</f>
        <v>35</v>
      </c>
      <c r="H96" s="199">
        <f>'[2]02'!I98</f>
        <v>0</v>
      </c>
      <c r="I96" s="199">
        <f>'[2]02'!J98</f>
        <v>0</v>
      </c>
      <c r="J96" s="199">
        <f>'[2]02'!K98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8">
        <f>'[2]02'!B99</f>
        <v>84</v>
      </c>
      <c r="C97" s="199">
        <f>'[2]02'!C99</f>
        <v>0</v>
      </c>
      <c r="D97" s="199">
        <f>'[2]02'!D99</f>
        <v>0</v>
      </c>
      <c r="E97" s="199">
        <f>'[2]02'!E99</f>
        <v>0</v>
      </c>
      <c r="F97" s="15">
        <f t="shared" si="16"/>
        <v>84</v>
      </c>
      <c r="G97" s="198">
        <f>'[2]02'!H99</f>
        <v>35</v>
      </c>
      <c r="H97" s="199">
        <f>'[2]02'!I99</f>
        <v>0</v>
      </c>
      <c r="I97" s="199">
        <f>'[2]02'!J99</f>
        <v>0</v>
      </c>
      <c r="J97" s="199">
        <f>'[2]02'!K99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8">
        <f>'[2]02'!B100</f>
        <v>84</v>
      </c>
      <c r="C98" s="199">
        <f>'[2]02'!C100</f>
        <v>0</v>
      </c>
      <c r="D98" s="199">
        <f>'[2]02'!D100</f>
        <v>0</v>
      </c>
      <c r="E98" s="199">
        <f>'[2]02'!E100</f>
        <v>0</v>
      </c>
      <c r="F98" s="15">
        <f t="shared" si="16"/>
        <v>84</v>
      </c>
      <c r="G98" s="198">
        <f>'[2]02'!H100</f>
        <v>35</v>
      </c>
      <c r="H98" s="199">
        <f>'[2]02'!I100</f>
        <v>0</v>
      </c>
      <c r="I98" s="199">
        <f>'[2]02'!J100</f>
        <v>0</v>
      </c>
      <c r="J98" s="199">
        <f>'[2]02'!K100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0.83650000000000002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0.83650000000000002</v>
      </c>
      <c r="L99" s="171">
        <f t="shared" si="17"/>
        <v>2.4E-2</v>
      </c>
      <c r="M99" s="171">
        <f t="shared" si="17"/>
        <v>0.82419999999999971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0.82419999999999971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5" t="s">
        <v>173</v>
      </c>
      <c r="AX1" s="225"/>
      <c r="AY1" s="225"/>
      <c r="AZ1" s="225"/>
      <c r="BA1" s="225"/>
      <c r="BB1" s="225"/>
      <c r="BD1" s="225" t="s">
        <v>174</v>
      </c>
      <c r="BE1" s="225"/>
      <c r="BF1" s="225"/>
      <c r="BG1" s="225"/>
      <c r="BH1" s="225"/>
      <c r="BI1" s="225"/>
      <c r="BL1" s="8" t="s">
        <v>203</v>
      </c>
      <c r="BM1" s="8" t="s">
        <v>204</v>
      </c>
      <c r="BN1" s="225" t="s">
        <v>374</v>
      </c>
      <c r="BO1" s="225"/>
      <c r="BP1" s="226" t="s">
        <v>373</v>
      </c>
      <c r="BQ1" s="22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940</v>
      </c>
      <c r="G3" s="16">
        <f>'[3]02'!G5</f>
        <v>0</v>
      </c>
      <c r="H3" s="17">
        <f>SUM(B3:G3)</f>
        <v>1260</v>
      </c>
      <c r="I3" s="15">
        <f>'[3]02'!J5</f>
        <v>320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426</v>
      </c>
      <c r="N3" s="16">
        <f>'[3]02'!O5</f>
        <v>0</v>
      </c>
      <c r="O3" s="17">
        <f>SUM(I3:N3)</f>
        <v>746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426</v>
      </c>
      <c r="V3" s="16">
        <f t="shared" si="0"/>
        <v>0</v>
      </c>
      <c r="W3" s="17">
        <f>SUM(Q3:V3)</f>
        <v>746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426</v>
      </c>
      <c r="AQ3" s="8">
        <f t="shared" si="3"/>
        <v>0</v>
      </c>
      <c r="AR3" s="8">
        <f>SUM(AL3:AQ3)</f>
        <v>682</v>
      </c>
      <c r="AT3" s="8">
        <v>32</v>
      </c>
      <c r="AU3" s="8">
        <v>32</v>
      </c>
      <c r="AW3" s="201">
        <v>32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 s="8">
        <f>SUM(AW3:BB3)</f>
        <v>32</v>
      </c>
      <c r="BD3" s="201">
        <v>32</v>
      </c>
      <c r="BE3" s="201">
        <v>0</v>
      </c>
      <c r="BF3" s="201">
        <v>0</v>
      </c>
      <c r="BG3" s="201">
        <v>0</v>
      </c>
      <c r="BH3" s="201">
        <v>0</v>
      </c>
      <c r="BI3" s="201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940</v>
      </c>
      <c r="G4" s="16">
        <f>'[3]02'!G6</f>
        <v>0</v>
      </c>
      <c r="H4" s="17">
        <f>SUM(B4:G4)</f>
        <v>1260</v>
      </c>
      <c r="I4" s="15">
        <f>'[3]02'!J6</f>
        <v>320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407.5</v>
      </c>
      <c r="N4" s="16">
        <f>'[3]02'!O6</f>
        <v>0</v>
      </c>
      <c r="O4" s="17">
        <f>SUM(I4:N4)</f>
        <v>727.5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407.5</v>
      </c>
      <c r="V4" s="16">
        <f>IF($P4=1,N4,IF(AND($P4=0.985,N4&gt;0.985*G4),G4*0.985,IF(AND($P4=0.965,N4&gt;0.965*G4),0.965*G4,N4)))</f>
        <v>0</v>
      </c>
      <c r="W4" s="17">
        <f>SUM(Q4:V4)</f>
        <v>727.5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407.5</v>
      </c>
      <c r="AQ4" s="8">
        <f t="shared" si="3"/>
        <v>0</v>
      </c>
      <c r="AR4" s="8">
        <f t="shared" ref="AR4:AR67" si="18">SUM(AL4:AQ4)</f>
        <v>663.5</v>
      </c>
      <c r="AT4" s="8">
        <v>32</v>
      </c>
      <c r="AU4" s="8">
        <v>32</v>
      </c>
      <c r="AW4" s="201">
        <v>32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 s="8">
        <f t="shared" ref="BC4:BC67" si="19">SUM(AW4:BB4)</f>
        <v>32</v>
      </c>
      <c r="BD4" s="201">
        <v>32</v>
      </c>
      <c r="BE4" s="201">
        <v>0</v>
      </c>
      <c r="BF4" s="201">
        <v>0</v>
      </c>
      <c r="BG4" s="201">
        <v>0</v>
      </c>
      <c r="BH4" s="201">
        <v>0</v>
      </c>
      <c r="BI4" s="201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940</v>
      </c>
      <c r="G5" s="16">
        <f>'[3]02'!G7</f>
        <v>0</v>
      </c>
      <c r="H5" s="17">
        <f t="shared" ref="H5:H68" si="27">SUM(B5:G5)</f>
        <v>1260</v>
      </c>
      <c r="I5" s="15">
        <f>'[3]02'!J7</f>
        <v>320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426.5</v>
      </c>
      <c r="N5" s="16">
        <f>'[3]02'!O7</f>
        <v>0</v>
      </c>
      <c r="O5" s="17">
        <f t="shared" ref="O5:O68" si="28">SUM(I5:N5)</f>
        <v>746.5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426.5</v>
      </c>
      <c r="V5" s="16">
        <f t="shared" si="0"/>
        <v>0</v>
      </c>
      <c r="W5" s="17">
        <f t="shared" ref="W5:W68" si="30">SUM(Q5:V5)</f>
        <v>746.5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426.5</v>
      </c>
      <c r="AQ5" s="8">
        <f t="shared" si="3"/>
        <v>0</v>
      </c>
      <c r="AR5" s="8">
        <f t="shared" si="18"/>
        <v>682.5</v>
      </c>
      <c r="AT5" s="8">
        <v>32</v>
      </c>
      <c r="AU5" s="8">
        <v>32</v>
      </c>
      <c r="AW5" s="201">
        <v>32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 s="8">
        <f t="shared" si="19"/>
        <v>32</v>
      </c>
      <c r="BD5" s="201">
        <v>32</v>
      </c>
      <c r="BE5" s="201">
        <v>0</v>
      </c>
      <c r="BF5" s="201">
        <v>0</v>
      </c>
      <c r="BG5" s="201">
        <v>0</v>
      </c>
      <c r="BH5" s="201">
        <v>0</v>
      </c>
      <c r="BI5" s="201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940</v>
      </c>
      <c r="G6" s="16">
        <f>'[3]02'!G8</f>
        <v>0</v>
      </c>
      <c r="H6" s="17">
        <f t="shared" si="27"/>
        <v>1260</v>
      </c>
      <c r="I6" s="15">
        <f>'[3]02'!J8</f>
        <v>320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426.5</v>
      </c>
      <c r="N6" s="16">
        <f>'[3]02'!O8</f>
        <v>0</v>
      </c>
      <c r="O6" s="17">
        <f t="shared" si="28"/>
        <v>746.5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426.5</v>
      </c>
      <c r="V6" s="16">
        <f t="shared" si="0"/>
        <v>0</v>
      </c>
      <c r="W6" s="17">
        <f t="shared" si="30"/>
        <v>746.5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426.5</v>
      </c>
      <c r="AQ6" s="8">
        <f t="shared" si="3"/>
        <v>0</v>
      </c>
      <c r="AR6" s="8">
        <f t="shared" si="18"/>
        <v>682.5</v>
      </c>
      <c r="AT6" s="8">
        <v>32</v>
      </c>
      <c r="AU6" s="8">
        <v>32</v>
      </c>
      <c r="AW6" s="201">
        <v>32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 s="8">
        <f t="shared" si="19"/>
        <v>32</v>
      </c>
      <c r="BD6" s="201">
        <v>32</v>
      </c>
      <c r="BE6" s="201">
        <v>0</v>
      </c>
      <c r="BF6" s="201">
        <v>0</v>
      </c>
      <c r="BG6" s="201">
        <v>0</v>
      </c>
      <c r="BH6" s="201">
        <v>0</v>
      </c>
      <c r="BI6" s="201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940</v>
      </c>
      <c r="G7" s="16">
        <f>'[3]02'!G9</f>
        <v>0</v>
      </c>
      <c r="H7" s="17">
        <f t="shared" si="27"/>
        <v>1260</v>
      </c>
      <c r="I7" s="15">
        <f>'[3]02'!J9</f>
        <v>320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430.5</v>
      </c>
      <c r="N7" s="16">
        <f>'[3]02'!O9</f>
        <v>0</v>
      </c>
      <c r="O7" s="17">
        <f t="shared" si="28"/>
        <v>750.5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430.5</v>
      </c>
      <c r="V7" s="16">
        <f t="shared" si="0"/>
        <v>0</v>
      </c>
      <c r="W7" s="17">
        <f t="shared" si="30"/>
        <v>750.5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430.5</v>
      </c>
      <c r="AQ7" s="8">
        <f t="shared" si="3"/>
        <v>0</v>
      </c>
      <c r="AR7" s="8">
        <f t="shared" si="18"/>
        <v>686.5</v>
      </c>
      <c r="AT7" s="8">
        <v>32</v>
      </c>
      <c r="AU7" s="8">
        <v>32</v>
      </c>
      <c r="AW7" s="201">
        <v>32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 s="8">
        <f t="shared" si="19"/>
        <v>32</v>
      </c>
      <c r="BD7" s="201">
        <v>32</v>
      </c>
      <c r="BE7" s="201">
        <v>0</v>
      </c>
      <c r="BF7" s="201">
        <v>0</v>
      </c>
      <c r="BG7" s="201">
        <v>0</v>
      </c>
      <c r="BH7" s="201">
        <v>0</v>
      </c>
      <c r="BI7" s="201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940</v>
      </c>
      <c r="G8" s="16">
        <f>'[3]02'!G10</f>
        <v>0</v>
      </c>
      <c r="H8" s="17">
        <f t="shared" si="27"/>
        <v>1260</v>
      </c>
      <c r="I8" s="15">
        <f>'[3]02'!J10</f>
        <v>320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422</v>
      </c>
      <c r="N8" s="16">
        <f>'[3]02'!O10</f>
        <v>0</v>
      </c>
      <c r="O8" s="17">
        <f t="shared" si="28"/>
        <v>742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422</v>
      </c>
      <c r="V8" s="16">
        <f t="shared" si="0"/>
        <v>0</v>
      </c>
      <c r="W8" s="17">
        <f t="shared" si="30"/>
        <v>742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422</v>
      </c>
      <c r="AQ8" s="8">
        <f t="shared" si="3"/>
        <v>0</v>
      </c>
      <c r="AR8" s="8">
        <f t="shared" si="18"/>
        <v>678</v>
      </c>
      <c r="AT8" s="8">
        <v>32</v>
      </c>
      <c r="AU8" s="8">
        <v>32</v>
      </c>
      <c r="AW8" s="201">
        <v>32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 s="8">
        <f t="shared" si="19"/>
        <v>32</v>
      </c>
      <c r="BD8" s="201">
        <v>32</v>
      </c>
      <c r="BE8" s="201">
        <v>0</v>
      </c>
      <c r="BF8" s="201">
        <v>0</v>
      </c>
      <c r="BG8" s="201">
        <v>0</v>
      </c>
      <c r="BH8" s="201">
        <v>0</v>
      </c>
      <c r="BI8" s="201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940</v>
      </c>
      <c r="G9" s="16">
        <f>'[3]02'!G11</f>
        <v>0</v>
      </c>
      <c r="H9" s="17">
        <f t="shared" si="27"/>
        <v>1260</v>
      </c>
      <c r="I9" s="15">
        <f>'[3]02'!J11</f>
        <v>320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425.5</v>
      </c>
      <c r="N9" s="16">
        <f>'[3]02'!O11</f>
        <v>0</v>
      </c>
      <c r="O9" s="17">
        <f t="shared" si="28"/>
        <v>745.5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425.5</v>
      </c>
      <c r="V9" s="16">
        <f t="shared" si="0"/>
        <v>0</v>
      </c>
      <c r="W9" s="17">
        <f t="shared" si="30"/>
        <v>745.5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425.5</v>
      </c>
      <c r="AQ9" s="8">
        <f t="shared" si="3"/>
        <v>0</v>
      </c>
      <c r="AR9" s="8">
        <f t="shared" si="18"/>
        <v>681.5</v>
      </c>
      <c r="AT9" s="8">
        <v>32</v>
      </c>
      <c r="AU9" s="8">
        <v>32</v>
      </c>
      <c r="AW9" s="201">
        <v>32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 s="8">
        <f t="shared" si="19"/>
        <v>32</v>
      </c>
      <c r="BD9" s="201">
        <v>32</v>
      </c>
      <c r="BE9" s="201">
        <v>0</v>
      </c>
      <c r="BF9" s="201">
        <v>0</v>
      </c>
      <c r="BG9" s="201">
        <v>0</v>
      </c>
      <c r="BH9" s="201">
        <v>0</v>
      </c>
      <c r="BI9" s="201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940</v>
      </c>
      <c r="G10" s="16">
        <f>'[3]02'!G12</f>
        <v>0</v>
      </c>
      <c r="H10" s="17">
        <f t="shared" si="27"/>
        <v>1260</v>
      </c>
      <c r="I10" s="15">
        <f>'[3]02'!J12</f>
        <v>320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425.5</v>
      </c>
      <c r="N10" s="16">
        <f>'[3]02'!O12</f>
        <v>0</v>
      </c>
      <c r="O10" s="17">
        <f t="shared" si="28"/>
        <v>745.5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425.5</v>
      </c>
      <c r="V10" s="16">
        <f t="shared" si="0"/>
        <v>0</v>
      </c>
      <c r="W10" s="17">
        <f t="shared" si="30"/>
        <v>745.5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425.5</v>
      </c>
      <c r="AQ10" s="8">
        <f t="shared" si="3"/>
        <v>0</v>
      </c>
      <c r="AR10" s="8">
        <f t="shared" si="18"/>
        <v>681.5</v>
      </c>
      <c r="AT10" s="8">
        <v>32</v>
      </c>
      <c r="AU10" s="8">
        <v>32</v>
      </c>
      <c r="AW10" s="201">
        <v>32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 s="8">
        <f t="shared" si="19"/>
        <v>32</v>
      </c>
      <c r="BD10" s="201">
        <v>32</v>
      </c>
      <c r="BE10" s="201">
        <v>0</v>
      </c>
      <c r="BF10" s="201">
        <v>0</v>
      </c>
      <c r="BG10" s="201">
        <v>0</v>
      </c>
      <c r="BH10" s="201">
        <v>0</v>
      </c>
      <c r="BI10" s="201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940</v>
      </c>
      <c r="G11" s="16">
        <f>'[3]02'!G13</f>
        <v>0</v>
      </c>
      <c r="H11" s="17">
        <f t="shared" si="27"/>
        <v>1260</v>
      </c>
      <c r="I11" s="15">
        <f>'[3]02'!J13</f>
        <v>320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405.5</v>
      </c>
      <c r="N11" s="16">
        <f>'[3]02'!O13</f>
        <v>0</v>
      </c>
      <c r="O11" s="17">
        <f t="shared" si="28"/>
        <v>725.5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405.5</v>
      </c>
      <c r="V11" s="16">
        <f t="shared" si="0"/>
        <v>0</v>
      </c>
      <c r="W11" s="17">
        <f t="shared" si="30"/>
        <v>725.5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405.5</v>
      </c>
      <c r="AQ11" s="8">
        <f t="shared" si="3"/>
        <v>0</v>
      </c>
      <c r="AR11" s="8">
        <f t="shared" si="18"/>
        <v>661.5</v>
      </c>
      <c r="AT11" s="8">
        <v>32</v>
      </c>
      <c r="AU11" s="8">
        <v>32</v>
      </c>
      <c r="AW11" s="201">
        <v>32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 s="8">
        <f t="shared" si="19"/>
        <v>32</v>
      </c>
      <c r="BD11" s="201">
        <v>32</v>
      </c>
      <c r="BE11" s="201">
        <v>0</v>
      </c>
      <c r="BF11" s="201">
        <v>0</v>
      </c>
      <c r="BG11" s="201">
        <v>0</v>
      </c>
      <c r="BH11" s="201">
        <v>0</v>
      </c>
      <c r="BI11" s="201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940</v>
      </c>
      <c r="G12" s="16">
        <f>'[3]02'!G14</f>
        <v>0</v>
      </c>
      <c r="H12" s="17">
        <f t="shared" si="27"/>
        <v>1260</v>
      </c>
      <c r="I12" s="15">
        <f>'[3]02'!J14</f>
        <v>320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404.5</v>
      </c>
      <c r="N12" s="16">
        <f>'[3]02'!O14</f>
        <v>0</v>
      </c>
      <c r="O12" s="17">
        <f t="shared" si="28"/>
        <v>724.5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404.5</v>
      </c>
      <c r="V12" s="16">
        <f t="shared" si="0"/>
        <v>0</v>
      </c>
      <c r="W12" s="17">
        <f t="shared" si="30"/>
        <v>724.5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404.5</v>
      </c>
      <c r="AQ12" s="8">
        <f t="shared" si="3"/>
        <v>0</v>
      </c>
      <c r="AR12" s="8">
        <f t="shared" si="18"/>
        <v>660.5</v>
      </c>
      <c r="AT12" s="8">
        <v>32</v>
      </c>
      <c r="AU12" s="8">
        <v>32</v>
      </c>
      <c r="AW12" s="201">
        <v>32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 s="8">
        <f t="shared" si="19"/>
        <v>32</v>
      </c>
      <c r="BD12" s="201">
        <v>32</v>
      </c>
      <c r="BE12" s="201">
        <v>0</v>
      </c>
      <c r="BF12" s="201">
        <v>0</v>
      </c>
      <c r="BG12" s="201">
        <v>0</v>
      </c>
      <c r="BH12" s="201">
        <v>0</v>
      </c>
      <c r="BI12" s="201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940</v>
      </c>
      <c r="G13" s="16">
        <f>'[3]02'!G15</f>
        <v>0</v>
      </c>
      <c r="H13" s="17">
        <f t="shared" si="27"/>
        <v>1260</v>
      </c>
      <c r="I13" s="15">
        <f>'[3]02'!J15</f>
        <v>320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408</v>
      </c>
      <c r="N13" s="16">
        <f>'[3]02'!O15</f>
        <v>0</v>
      </c>
      <c r="O13" s="17">
        <f t="shared" si="28"/>
        <v>728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408</v>
      </c>
      <c r="V13" s="16">
        <f t="shared" si="0"/>
        <v>0</v>
      </c>
      <c r="W13" s="17">
        <f t="shared" si="30"/>
        <v>728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408</v>
      </c>
      <c r="AQ13" s="8">
        <f t="shared" si="3"/>
        <v>0</v>
      </c>
      <c r="AR13" s="8">
        <f t="shared" si="18"/>
        <v>664</v>
      </c>
      <c r="AT13" s="8">
        <v>32</v>
      </c>
      <c r="AU13" s="8">
        <v>32</v>
      </c>
      <c r="AW13" s="201">
        <v>32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 s="8">
        <f t="shared" si="19"/>
        <v>32</v>
      </c>
      <c r="BD13" s="201">
        <v>32</v>
      </c>
      <c r="BE13" s="201">
        <v>0</v>
      </c>
      <c r="BF13" s="201">
        <v>0</v>
      </c>
      <c r="BG13" s="201">
        <v>0</v>
      </c>
      <c r="BH13" s="201">
        <v>0</v>
      </c>
      <c r="BI13" s="201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940</v>
      </c>
      <c r="G14" s="16">
        <f>'[3]02'!G16</f>
        <v>0</v>
      </c>
      <c r="H14" s="17">
        <f t="shared" si="27"/>
        <v>1260</v>
      </c>
      <c r="I14" s="15">
        <f>'[3]02'!J16</f>
        <v>320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400</v>
      </c>
      <c r="N14" s="16">
        <f>'[3]02'!O16</f>
        <v>0</v>
      </c>
      <c r="O14" s="17">
        <f t="shared" si="28"/>
        <v>720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400</v>
      </c>
      <c r="V14" s="16">
        <f t="shared" si="0"/>
        <v>0</v>
      </c>
      <c r="W14" s="17">
        <f t="shared" si="30"/>
        <v>720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400</v>
      </c>
      <c r="AQ14" s="8">
        <f t="shared" si="3"/>
        <v>0</v>
      </c>
      <c r="AR14" s="8">
        <f t="shared" si="18"/>
        <v>656</v>
      </c>
      <c r="AT14" s="8">
        <v>32</v>
      </c>
      <c r="AU14" s="8">
        <v>32</v>
      </c>
      <c r="AW14" s="201">
        <v>32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 s="8">
        <f t="shared" si="19"/>
        <v>32</v>
      </c>
      <c r="BD14" s="201">
        <v>32</v>
      </c>
      <c r="BE14" s="201">
        <v>0</v>
      </c>
      <c r="BF14" s="201">
        <v>0</v>
      </c>
      <c r="BG14" s="201">
        <v>0</v>
      </c>
      <c r="BH14" s="201">
        <v>0</v>
      </c>
      <c r="BI14" s="201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940</v>
      </c>
      <c r="G15" s="16">
        <f>'[3]02'!G17</f>
        <v>0</v>
      </c>
      <c r="H15" s="17">
        <f t="shared" si="27"/>
        <v>1260</v>
      </c>
      <c r="I15" s="15">
        <f>'[3]02'!J17</f>
        <v>320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404</v>
      </c>
      <c r="N15" s="16">
        <f>'[3]02'!O17</f>
        <v>0</v>
      </c>
      <c r="O15" s="17">
        <f t="shared" si="28"/>
        <v>724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404</v>
      </c>
      <c r="V15" s="16">
        <f t="shared" si="0"/>
        <v>0</v>
      </c>
      <c r="W15" s="17">
        <f t="shared" si="30"/>
        <v>724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404</v>
      </c>
      <c r="AQ15" s="8">
        <f t="shared" si="3"/>
        <v>0</v>
      </c>
      <c r="AR15" s="8">
        <f t="shared" si="18"/>
        <v>660</v>
      </c>
      <c r="AT15" s="8">
        <v>32</v>
      </c>
      <c r="AU15" s="8">
        <v>32</v>
      </c>
      <c r="AW15" s="201">
        <v>32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 s="8">
        <f t="shared" si="19"/>
        <v>32</v>
      </c>
      <c r="BD15" s="201">
        <v>32</v>
      </c>
      <c r="BE15" s="201">
        <v>0</v>
      </c>
      <c r="BF15" s="201">
        <v>0</v>
      </c>
      <c r="BG15" s="201">
        <v>0</v>
      </c>
      <c r="BH15" s="201">
        <v>0</v>
      </c>
      <c r="BI15" s="201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940</v>
      </c>
      <c r="G16" s="16">
        <f>'[3]02'!G18</f>
        <v>0</v>
      </c>
      <c r="H16" s="17">
        <f t="shared" si="27"/>
        <v>1260</v>
      </c>
      <c r="I16" s="15">
        <f>'[3]02'!J18</f>
        <v>320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403</v>
      </c>
      <c r="N16" s="16">
        <f>'[3]02'!O18</f>
        <v>0</v>
      </c>
      <c r="O16" s="17">
        <f t="shared" si="28"/>
        <v>723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403</v>
      </c>
      <c r="V16" s="16">
        <f t="shared" si="0"/>
        <v>0</v>
      </c>
      <c r="W16" s="17">
        <f t="shared" si="30"/>
        <v>723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403</v>
      </c>
      <c r="AQ16" s="8">
        <f t="shared" si="3"/>
        <v>0</v>
      </c>
      <c r="AR16" s="8">
        <f t="shared" si="18"/>
        <v>659</v>
      </c>
      <c r="AT16" s="8">
        <v>32</v>
      </c>
      <c r="AU16" s="8">
        <v>32</v>
      </c>
      <c r="AW16" s="201">
        <v>32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 s="8">
        <f t="shared" si="19"/>
        <v>32</v>
      </c>
      <c r="BD16" s="201">
        <v>32</v>
      </c>
      <c r="BE16" s="201">
        <v>0</v>
      </c>
      <c r="BF16" s="201">
        <v>0</v>
      </c>
      <c r="BG16" s="201">
        <v>0</v>
      </c>
      <c r="BH16" s="201">
        <v>0</v>
      </c>
      <c r="BI16" s="201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940</v>
      </c>
      <c r="G17" s="16">
        <f>'[3]02'!G19</f>
        <v>0</v>
      </c>
      <c r="H17" s="17">
        <f t="shared" si="27"/>
        <v>1260</v>
      </c>
      <c r="I17" s="15">
        <f>'[3]02'!J19</f>
        <v>320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403</v>
      </c>
      <c r="N17" s="16">
        <f>'[3]02'!O19</f>
        <v>0</v>
      </c>
      <c r="O17" s="17">
        <f t="shared" si="28"/>
        <v>723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403</v>
      </c>
      <c r="V17" s="16">
        <f t="shared" si="0"/>
        <v>0</v>
      </c>
      <c r="W17" s="17">
        <f t="shared" si="30"/>
        <v>723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403</v>
      </c>
      <c r="AQ17" s="8">
        <f t="shared" si="3"/>
        <v>0</v>
      </c>
      <c r="AR17" s="8">
        <f t="shared" si="18"/>
        <v>659</v>
      </c>
      <c r="AT17" s="8">
        <v>32</v>
      </c>
      <c r="AU17" s="8">
        <v>32</v>
      </c>
      <c r="AW17" s="201">
        <v>32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 s="8">
        <f t="shared" si="19"/>
        <v>32</v>
      </c>
      <c r="BD17" s="201">
        <v>32</v>
      </c>
      <c r="BE17" s="201">
        <v>0</v>
      </c>
      <c r="BF17" s="201">
        <v>0</v>
      </c>
      <c r="BG17" s="201">
        <v>0</v>
      </c>
      <c r="BH17" s="201">
        <v>0</v>
      </c>
      <c r="BI17" s="201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940</v>
      </c>
      <c r="G18" s="16">
        <f>'[3]02'!G20</f>
        <v>0</v>
      </c>
      <c r="H18" s="17">
        <f t="shared" si="27"/>
        <v>1260</v>
      </c>
      <c r="I18" s="15">
        <f>'[3]02'!J20</f>
        <v>320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403</v>
      </c>
      <c r="N18" s="16">
        <f>'[3]02'!O20</f>
        <v>0</v>
      </c>
      <c r="O18" s="17">
        <f t="shared" si="28"/>
        <v>723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403</v>
      </c>
      <c r="V18" s="16">
        <f t="shared" si="0"/>
        <v>0</v>
      </c>
      <c r="W18" s="17">
        <f t="shared" si="30"/>
        <v>723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403</v>
      </c>
      <c r="AQ18" s="8">
        <f t="shared" si="3"/>
        <v>0</v>
      </c>
      <c r="AR18" s="8">
        <f t="shared" si="18"/>
        <v>659</v>
      </c>
      <c r="AT18" s="8">
        <v>32</v>
      </c>
      <c r="AU18" s="8">
        <v>32</v>
      </c>
      <c r="AW18" s="201">
        <v>32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 s="8">
        <f t="shared" si="19"/>
        <v>32</v>
      </c>
      <c r="BD18" s="201">
        <v>32</v>
      </c>
      <c r="BE18" s="201">
        <v>0</v>
      </c>
      <c r="BF18" s="201">
        <v>0</v>
      </c>
      <c r="BG18" s="201">
        <v>0</v>
      </c>
      <c r="BH18" s="201">
        <v>0</v>
      </c>
      <c r="BI18" s="201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940</v>
      </c>
      <c r="G19" s="16">
        <f>'[3]02'!G21</f>
        <v>0</v>
      </c>
      <c r="H19" s="17">
        <f t="shared" si="27"/>
        <v>1260</v>
      </c>
      <c r="I19" s="15">
        <f>'[3]02'!J21</f>
        <v>320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407</v>
      </c>
      <c r="N19" s="16">
        <f>'[3]02'!O21</f>
        <v>0</v>
      </c>
      <c r="O19" s="17">
        <f t="shared" si="28"/>
        <v>727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407</v>
      </c>
      <c r="V19" s="16">
        <f t="shared" si="29"/>
        <v>0</v>
      </c>
      <c r="W19" s="17">
        <f t="shared" si="30"/>
        <v>727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407</v>
      </c>
      <c r="AQ19" s="8">
        <f t="shared" si="31"/>
        <v>0</v>
      </c>
      <c r="AR19" s="8">
        <f t="shared" si="18"/>
        <v>663</v>
      </c>
      <c r="AT19" s="8">
        <v>32</v>
      </c>
      <c r="AU19" s="8">
        <v>32</v>
      </c>
      <c r="AW19" s="201">
        <v>32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 s="8">
        <f t="shared" si="19"/>
        <v>32</v>
      </c>
      <c r="BD19" s="201">
        <v>32</v>
      </c>
      <c r="BE19" s="201">
        <v>0</v>
      </c>
      <c r="BF19" s="201">
        <v>0</v>
      </c>
      <c r="BG19" s="201">
        <v>0</v>
      </c>
      <c r="BH19" s="201">
        <v>0</v>
      </c>
      <c r="BI19" s="201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940</v>
      </c>
      <c r="G20" s="16">
        <f>'[3]02'!G22</f>
        <v>0</v>
      </c>
      <c r="H20" s="17">
        <f t="shared" si="27"/>
        <v>1260</v>
      </c>
      <c r="I20" s="15">
        <f>'[3]02'!J22</f>
        <v>320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400</v>
      </c>
      <c r="N20" s="16">
        <f>'[3]02'!O22</f>
        <v>0</v>
      </c>
      <c r="O20" s="17">
        <f t="shared" si="28"/>
        <v>720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400</v>
      </c>
      <c r="V20" s="16">
        <f t="shared" si="29"/>
        <v>0</v>
      </c>
      <c r="W20" s="17">
        <f t="shared" si="30"/>
        <v>720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400</v>
      </c>
      <c r="AQ20" s="8">
        <f t="shared" si="31"/>
        <v>0</v>
      </c>
      <c r="AR20" s="8">
        <f t="shared" si="18"/>
        <v>656</v>
      </c>
      <c r="AT20" s="8">
        <v>32</v>
      </c>
      <c r="AU20" s="8">
        <v>32</v>
      </c>
      <c r="AW20" s="201">
        <v>32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 s="8">
        <f t="shared" si="19"/>
        <v>32</v>
      </c>
      <c r="BD20" s="201">
        <v>32</v>
      </c>
      <c r="BE20" s="201">
        <v>0</v>
      </c>
      <c r="BF20" s="201">
        <v>0</v>
      </c>
      <c r="BG20" s="201">
        <v>0</v>
      </c>
      <c r="BH20" s="201">
        <v>0</v>
      </c>
      <c r="BI20" s="201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940</v>
      </c>
      <c r="G21" s="16">
        <f>'[3]02'!G23</f>
        <v>0</v>
      </c>
      <c r="H21" s="17">
        <f t="shared" si="27"/>
        <v>1260</v>
      </c>
      <c r="I21" s="15">
        <f>'[3]02'!J23</f>
        <v>320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403</v>
      </c>
      <c r="N21" s="16">
        <f>'[3]02'!O23</f>
        <v>0</v>
      </c>
      <c r="O21" s="17">
        <f t="shared" si="28"/>
        <v>723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403</v>
      </c>
      <c r="V21" s="16">
        <f t="shared" si="29"/>
        <v>0</v>
      </c>
      <c r="W21" s="17">
        <f t="shared" si="30"/>
        <v>723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403</v>
      </c>
      <c r="AQ21" s="8">
        <f t="shared" si="31"/>
        <v>0</v>
      </c>
      <c r="AR21" s="8">
        <f t="shared" si="18"/>
        <v>659</v>
      </c>
      <c r="AT21" s="8">
        <v>32</v>
      </c>
      <c r="AU21" s="8">
        <v>32</v>
      </c>
      <c r="AW21" s="201">
        <v>32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 s="8">
        <f t="shared" si="19"/>
        <v>32</v>
      </c>
      <c r="BD21" s="201">
        <v>32</v>
      </c>
      <c r="BE21" s="201">
        <v>0</v>
      </c>
      <c r="BF21" s="201">
        <v>0</v>
      </c>
      <c r="BG21" s="201">
        <v>0</v>
      </c>
      <c r="BH21" s="201">
        <v>0</v>
      </c>
      <c r="BI21" s="201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940</v>
      </c>
      <c r="G22" s="16">
        <f>'[3]02'!G24</f>
        <v>0</v>
      </c>
      <c r="H22" s="17">
        <f t="shared" si="27"/>
        <v>1260</v>
      </c>
      <c r="I22" s="15">
        <f>'[3]02'!J24</f>
        <v>320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403</v>
      </c>
      <c r="N22" s="16">
        <f>'[3]02'!O24</f>
        <v>0</v>
      </c>
      <c r="O22" s="17">
        <f t="shared" si="28"/>
        <v>723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403</v>
      </c>
      <c r="V22" s="16">
        <f t="shared" si="29"/>
        <v>0</v>
      </c>
      <c r="W22" s="17">
        <f t="shared" si="30"/>
        <v>723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403</v>
      </c>
      <c r="AQ22" s="8">
        <f t="shared" si="31"/>
        <v>0</v>
      </c>
      <c r="AR22" s="8">
        <f t="shared" si="18"/>
        <v>659</v>
      </c>
      <c r="AT22" s="8">
        <v>32</v>
      </c>
      <c r="AU22" s="8">
        <v>32</v>
      </c>
      <c r="AW22" s="201">
        <v>32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 s="8">
        <f t="shared" si="19"/>
        <v>32</v>
      </c>
      <c r="BD22" s="201">
        <v>32</v>
      </c>
      <c r="BE22" s="201">
        <v>0</v>
      </c>
      <c r="BF22" s="201">
        <v>0</v>
      </c>
      <c r="BG22" s="201">
        <v>0</v>
      </c>
      <c r="BH22" s="201">
        <v>0</v>
      </c>
      <c r="BI22" s="201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940</v>
      </c>
      <c r="G23" s="16">
        <f>'[3]02'!G25</f>
        <v>0</v>
      </c>
      <c r="H23" s="17">
        <f t="shared" si="27"/>
        <v>1260</v>
      </c>
      <c r="I23" s="15">
        <f>'[3]02'!J25</f>
        <v>320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403</v>
      </c>
      <c r="N23" s="16">
        <f>'[3]02'!O25</f>
        <v>0</v>
      </c>
      <c r="O23" s="17">
        <f t="shared" si="28"/>
        <v>723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403</v>
      </c>
      <c r="V23" s="16">
        <f t="shared" si="29"/>
        <v>0</v>
      </c>
      <c r="W23" s="17">
        <f t="shared" si="30"/>
        <v>723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403</v>
      </c>
      <c r="AQ23" s="8">
        <f t="shared" si="31"/>
        <v>0</v>
      </c>
      <c r="AR23" s="8">
        <f t="shared" si="18"/>
        <v>659</v>
      </c>
      <c r="AT23" s="8">
        <v>32</v>
      </c>
      <c r="AU23" s="8">
        <v>32</v>
      </c>
      <c r="AW23" s="201">
        <v>32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 s="8">
        <f t="shared" si="19"/>
        <v>32</v>
      </c>
      <c r="BD23" s="201">
        <v>32</v>
      </c>
      <c r="BE23" s="201">
        <v>0</v>
      </c>
      <c r="BF23" s="201">
        <v>0</v>
      </c>
      <c r="BG23" s="201">
        <v>0</v>
      </c>
      <c r="BH23" s="201">
        <v>0</v>
      </c>
      <c r="BI23" s="201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940</v>
      </c>
      <c r="G24" s="16">
        <f>'[3]02'!G26</f>
        <v>0</v>
      </c>
      <c r="H24" s="17">
        <f t="shared" si="27"/>
        <v>1260</v>
      </c>
      <c r="I24" s="15">
        <f>'[3]02'!J26</f>
        <v>320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403</v>
      </c>
      <c r="N24" s="16">
        <f>'[3]02'!O26</f>
        <v>0</v>
      </c>
      <c r="O24" s="17">
        <f t="shared" si="28"/>
        <v>723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403</v>
      </c>
      <c r="V24" s="16">
        <f t="shared" si="29"/>
        <v>0</v>
      </c>
      <c r="W24" s="17">
        <f t="shared" si="30"/>
        <v>723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403</v>
      </c>
      <c r="AQ24" s="8">
        <f t="shared" si="31"/>
        <v>0</v>
      </c>
      <c r="AR24" s="8">
        <f t="shared" si="18"/>
        <v>659</v>
      </c>
      <c r="AT24" s="8">
        <v>32</v>
      </c>
      <c r="AU24" s="8">
        <v>32</v>
      </c>
      <c r="AW24" s="201">
        <v>32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 s="8">
        <f t="shared" si="19"/>
        <v>32</v>
      </c>
      <c r="BD24" s="201">
        <v>32</v>
      </c>
      <c r="BE24" s="201">
        <v>0</v>
      </c>
      <c r="BF24" s="201">
        <v>0</v>
      </c>
      <c r="BG24" s="201">
        <v>0</v>
      </c>
      <c r="BH24" s="201">
        <v>0</v>
      </c>
      <c r="BI24" s="201">
        <v>0</v>
      </c>
      <c r="BJ24" s="8">
        <f t="shared" si="20"/>
        <v>32</v>
      </c>
      <c r="BL24" s="8">
        <f t="shared" si="21"/>
        <v>32</v>
      </c>
      <c r="BM24" s="8">
        <f t="shared" si="22"/>
        <v>32</v>
      </c>
      <c r="BN24" s="8">
        <f t="shared" si="23"/>
        <v>32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940</v>
      </c>
      <c r="G25" s="16">
        <f>'[3]02'!G27</f>
        <v>0</v>
      </c>
      <c r="H25" s="17">
        <f t="shared" si="27"/>
        <v>1260</v>
      </c>
      <c r="I25" s="15">
        <f>'[3]02'!J27</f>
        <v>320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408</v>
      </c>
      <c r="N25" s="16">
        <f>'[3]02'!O27</f>
        <v>0</v>
      </c>
      <c r="O25" s="17">
        <f t="shared" si="28"/>
        <v>728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408</v>
      </c>
      <c r="V25" s="16">
        <f t="shared" si="29"/>
        <v>0</v>
      </c>
      <c r="W25" s="17">
        <f t="shared" si="30"/>
        <v>728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408</v>
      </c>
      <c r="AQ25" s="8">
        <f t="shared" si="31"/>
        <v>0</v>
      </c>
      <c r="AR25" s="8">
        <f t="shared" si="18"/>
        <v>664</v>
      </c>
      <c r="AT25" s="8">
        <v>32</v>
      </c>
      <c r="AU25" s="8">
        <v>32</v>
      </c>
      <c r="AW25" s="201">
        <v>32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 s="8">
        <f t="shared" si="19"/>
        <v>32</v>
      </c>
      <c r="BD25" s="201">
        <v>32</v>
      </c>
      <c r="BE25" s="201">
        <v>0</v>
      </c>
      <c r="BF25" s="201">
        <v>0</v>
      </c>
      <c r="BG25" s="201">
        <v>0</v>
      </c>
      <c r="BH25" s="201">
        <v>0</v>
      </c>
      <c r="BI25" s="201">
        <v>0</v>
      </c>
      <c r="BJ25" s="8">
        <f t="shared" si="20"/>
        <v>32</v>
      </c>
      <c r="BL25" s="8">
        <f t="shared" si="21"/>
        <v>32</v>
      </c>
      <c r="BM25" s="8">
        <f t="shared" si="22"/>
        <v>32</v>
      </c>
      <c r="BN25" s="8">
        <f t="shared" si="23"/>
        <v>32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940</v>
      </c>
      <c r="G26" s="16">
        <f>'[3]02'!G28</f>
        <v>0</v>
      </c>
      <c r="H26" s="17">
        <f t="shared" si="27"/>
        <v>1260</v>
      </c>
      <c r="I26" s="15">
        <f>'[3]02'!J28</f>
        <v>320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400</v>
      </c>
      <c r="N26" s="16">
        <f>'[3]02'!O28</f>
        <v>0</v>
      </c>
      <c r="O26" s="17">
        <f t="shared" si="28"/>
        <v>720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400</v>
      </c>
      <c r="V26" s="16">
        <f t="shared" si="29"/>
        <v>0</v>
      </c>
      <c r="W26" s="17">
        <f t="shared" si="30"/>
        <v>720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400</v>
      </c>
      <c r="AQ26" s="8">
        <f t="shared" si="31"/>
        <v>0</v>
      </c>
      <c r="AR26" s="8">
        <f t="shared" si="18"/>
        <v>656</v>
      </c>
      <c r="AT26" s="8">
        <v>32</v>
      </c>
      <c r="AU26" s="8">
        <v>32</v>
      </c>
      <c r="AW26" s="201">
        <v>32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 s="8">
        <f t="shared" si="19"/>
        <v>32</v>
      </c>
      <c r="BD26" s="201">
        <v>32</v>
      </c>
      <c r="BE26" s="201">
        <v>0</v>
      </c>
      <c r="BF26" s="201">
        <v>0</v>
      </c>
      <c r="BG26" s="201">
        <v>0</v>
      </c>
      <c r="BH26" s="201">
        <v>0</v>
      </c>
      <c r="BI26" s="201">
        <v>0</v>
      </c>
      <c r="BJ26" s="8">
        <f t="shared" si="20"/>
        <v>32</v>
      </c>
      <c r="BL26" s="8">
        <f t="shared" si="21"/>
        <v>32</v>
      </c>
      <c r="BM26" s="8">
        <f t="shared" si="22"/>
        <v>32</v>
      </c>
      <c r="BN26" s="8">
        <f t="shared" si="23"/>
        <v>32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620</v>
      </c>
      <c r="G27" s="16">
        <f>'[3]02'!G29</f>
        <v>0</v>
      </c>
      <c r="H27" s="17">
        <f t="shared" si="27"/>
        <v>940</v>
      </c>
      <c r="I27" s="15">
        <f>'[3]02'!J29</f>
        <v>320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300</v>
      </c>
      <c r="N27" s="16">
        <f>'[3]02'!O29</f>
        <v>0</v>
      </c>
      <c r="O27" s="17">
        <f t="shared" si="28"/>
        <v>620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300</v>
      </c>
      <c r="V27" s="16">
        <f t="shared" si="29"/>
        <v>0</v>
      </c>
      <c r="W27" s="17">
        <f t="shared" si="30"/>
        <v>620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300</v>
      </c>
      <c r="AQ27" s="8">
        <f t="shared" si="31"/>
        <v>0</v>
      </c>
      <c r="AR27" s="8">
        <f t="shared" si="18"/>
        <v>556</v>
      </c>
      <c r="AT27" s="8">
        <v>32</v>
      </c>
      <c r="AU27" s="8">
        <v>32</v>
      </c>
      <c r="AW27" s="201">
        <v>32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 s="8">
        <f t="shared" si="19"/>
        <v>32</v>
      </c>
      <c r="BD27" s="201">
        <v>32</v>
      </c>
      <c r="BE27" s="201">
        <v>0</v>
      </c>
      <c r="BF27" s="201">
        <v>0</v>
      </c>
      <c r="BG27" s="201">
        <v>0</v>
      </c>
      <c r="BH27" s="201">
        <v>0</v>
      </c>
      <c r="BI27" s="201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620</v>
      </c>
      <c r="G28" s="16">
        <f>'[3]02'!G30</f>
        <v>0</v>
      </c>
      <c r="H28" s="17">
        <f t="shared" si="27"/>
        <v>940</v>
      </c>
      <c r="I28" s="15">
        <f>'[3]02'!J30</f>
        <v>320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300</v>
      </c>
      <c r="N28" s="16">
        <f>'[3]02'!O30</f>
        <v>0</v>
      </c>
      <c r="O28" s="17">
        <f t="shared" si="28"/>
        <v>620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300</v>
      </c>
      <c r="V28" s="16">
        <f t="shared" si="29"/>
        <v>0</v>
      </c>
      <c r="W28" s="17">
        <f t="shared" si="30"/>
        <v>620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300</v>
      </c>
      <c r="AQ28" s="8">
        <f t="shared" si="31"/>
        <v>0</v>
      </c>
      <c r="AR28" s="8">
        <f t="shared" si="18"/>
        <v>556</v>
      </c>
      <c r="AT28" s="8">
        <v>32</v>
      </c>
      <c r="AU28" s="8">
        <v>32</v>
      </c>
      <c r="AW28" s="201">
        <v>32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 s="8">
        <f t="shared" si="19"/>
        <v>32</v>
      </c>
      <c r="BD28" s="201">
        <v>32</v>
      </c>
      <c r="BE28" s="201">
        <v>0</v>
      </c>
      <c r="BF28" s="201">
        <v>0</v>
      </c>
      <c r="BG28" s="201">
        <v>0</v>
      </c>
      <c r="BH28" s="201">
        <v>0</v>
      </c>
      <c r="BI28" s="201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620</v>
      </c>
      <c r="G29" s="16">
        <f>'[3]02'!G31</f>
        <v>0</v>
      </c>
      <c r="H29" s="17">
        <f t="shared" si="27"/>
        <v>940</v>
      </c>
      <c r="I29" s="15">
        <f>'[3]02'!J31</f>
        <v>320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299.33999999999997</v>
      </c>
      <c r="N29" s="16">
        <f>'[3]02'!O31</f>
        <v>0</v>
      </c>
      <c r="O29" s="17">
        <f t="shared" si="28"/>
        <v>619.33999999999992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299.33999999999997</v>
      </c>
      <c r="V29" s="16">
        <f t="shared" si="29"/>
        <v>0</v>
      </c>
      <c r="W29" s="17">
        <f t="shared" si="30"/>
        <v>619.33999999999992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299.33999999999997</v>
      </c>
      <c r="AQ29" s="8">
        <f t="shared" si="31"/>
        <v>0</v>
      </c>
      <c r="AR29" s="8">
        <f t="shared" si="18"/>
        <v>555.33999999999992</v>
      </c>
      <c r="AT29" s="8">
        <v>32</v>
      </c>
      <c r="AU29" s="8">
        <v>32</v>
      </c>
      <c r="AW29" s="201">
        <v>32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 s="8">
        <f t="shared" si="19"/>
        <v>32</v>
      </c>
      <c r="BD29" s="201">
        <v>32</v>
      </c>
      <c r="BE29" s="201">
        <v>0</v>
      </c>
      <c r="BF29" s="201">
        <v>0</v>
      </c>
      <c r="BG29" s="201">
        <v>0</v>
      </c>
      <c r="BH29" s="201">
        <v>0</v>
      </c>
      <c r="BI29" s="201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620</v>
      </c>
      <c r="G30" s="16">
        <f>'[3]02'!G32</f>
        <v>0</v>
      </c>
      <c r="H30" s="17">
        <f t="shared" si="27"/>
        <v>940</v>
      </c>
      <c r="I30" s="15">
        <f>'[3]02'!J32</f>
        <v>320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259.79000000000002</v>
      </c>
      <c r="N30" s="16">
        <f>'[3]02'!O32</f>
        <v>0</v>
      </c>
      <c r="O30" s="17">
        <f t="shared" si="28"/>
        <v>579.79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259.79000000000002</v>
      </c>
      <c r="V30" s="16">
        <f t="shared" si="29"/>
        <v>0</v>
      </c>
      <c r="W30" s="17">
        <f t="shared" si="30"/>
        <v>579.79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259.79000000000002</v>
      </c>
      <c r="AQ30" s="8">
        <f t="shared" si="31"/>
        <v>0</v>
      </c>
      <c r="AR30" s="8">
        <f t="shared" si="18"/>
        <v>515.79</v>
      </c>
      <c r="AT30" s="8">
        <v>32</v>
      </c>
      <c r="AU30" s="8">
        <v>32</v>
      </c>
      <c r="AW30" s="201">
        <v>32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 s="8">
        <f t="shared" si="19"/>
        <v>32</v>
      </c>
      <c r="BD30" s="201">
        <v>32</v>
      </c>
      <c r="BE30" s="201">
        <v>0</v>
      </c>
      <c r="BF30" s="201">
        <v>0</v>
      </c>
      <c r="BG30" s="201">
        <v>0</v>
      </c>
      <c r="BH30" s="201">
        <v>0</v>
      </c>
      <c r="BI30" s="201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940</v>
      </c>
      <c r="G31" s="16">
        <f>'[3]02'!G33</f>
        <v>0</v>
      </c>
      <c r="H31" s="17">
        <f t="shared" si="27"/>
        <v>1260</v>
      </c>
      <c r="I31" s="15">
        <f>'[3]02'!J33</f>
        <v>320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330</v>
      </c>
      <c r="N31" s="16">
        <f>'[3]02'!O33</f>
        <v>0</v>
      </c>
      <c r="O31" s="17">
        <f t="shared" si="28"/>
        <v>650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330</v>
      </c>
      <c r="V31" s="16">
        <f t="shared" si="29"/>
        <v>0</v>
      </c>
      <c r="W31" s="17">
        <f t="shared" si="30"/>
        <v>650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330</v>
      </c>
      <c r="AQ31" s="8">
        <f t="shared" si="31"/>
        <v>0</v>
      </c>
      <c r="AR31" s="8">
        <f t="shared" si="18"/>
        <v>586</v>
      </c>
      <c r="AT31" s="8">
        <v>32</v>
      </c>
      <c r="AU31" s="8">
        <v>32</v>
      </c>
      <c r="AW31" s="201">
        <v>32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 s="8">
        <f t="shared" si="19"/>
        <v>32</v>
      </c>
      <c r="BD31" s="201">
        <v>32</v>
      </c>
      <c r="BE31" s="201">
        <v>0</v>
      </c>
      <c r="BF31" s="201">
        <v>0</v>
      </c>
      <c r="BG31" s="201">
        <v>0</v>
      </c>
      <c r="BH31" s="201">
        <v>0</v>
      </c>
      <c r="BI31" s="201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940</v>
      </c>
      <c r="G32" s="16">
        <f>'[3]02'!G34</f>
        <v>0</v>
      </c>
      <c r="H32" s="17">
        <f t="shared" si="27"/>
        <v>1260</v>
      </c>
      <c r="I32" s="15">
        <f>'[3]02'!J34</f>
        <v>320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380</v>
      </c>
      <c r="N32" s="16">
        <f>'[3]02'!O34</f>
        <v>0</v>
      </c>
      <c r="O32" s="17">
        <f t="shared" si="28"/>
        <v>700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380</v>
      </c>
      <c r="V32" s="16">
        <f t="shared" si="29"/>
        <v>0</v>
      </c>
      <c r="W32" s="17">
        <f t="shared" si="30"/>
        <v>700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380</v>
      </c>
      <c r="AQ32" s="8">
        <f t="shared" si="31"/>
        <v>0</v>
      </c>
      <c r="AR32" s="8">
        <f t="shared" si="18"/>
        <v>636</v>
      </c>
      <c r="AT32" s="8">
        <v>32</v>
      </c>
      <c r="AU32" s="8">
        <v>32</v>
      </c>
      <c r="AW32" s="201">
        <v>32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 s="8">
        <f t="shared" si="19"/>
        <v>32</v>
      </c>
      <c r="BD32" s="201">
        <v>32</v>
      </c>
      <c r="BE32" s="201">
        <v>0</v>
      </c>
      <c r="BF32" s="201">
        <v>0</v>
      </c>
      <c r="BG32" s="201">
        <v>0</v>
      </c>
      <c r="BH32" s="201">
        <v>0</v>
      </c>
      <c r="BI32" s="201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940</v>
      </c>
      <c r="G33" s="16">
        <f>'[3]02'!G35</f>
        <v>0</v>
      </c>
      <c r="H33" s="17">
        <f t="shared" si="27"/>
        <v>1260</v>
      </c>
      <c r="I33" s="15">
        <f>'[3]02'!J35</f>
        <v>320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401</v>
      </c>
      <c r="N33" s="16">
        <f>'[3]02'!O35</f>
        <v>0</v>
      </c>
      <c r="O33" s="17">
        <f t="shared" si="28"/>
        <v>721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401</v>
      </c>
      <c r="V33" s="16">
        <f t="shared" si="29"/>
        <v>0</v>
      </c>
      <c r="W33" s="17">
        <f t="shared" si="30"/>
        <v>721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401</v>
      </c>
      <c r="AQ33" s="8">
        <f t="shared" si="31"/>
        <v>0</v>
      </c>
      <c r="AR33" s="8">
        <f t="shared" si="18"/>
        <v>657</v>
      </c>
      <c r="AT33" s="8">
        <v>57.25</v>
      </c>
      <c r="AU33" s="8">
        <v>57.25</v>
      </c>
      <c r="AW33" s="201">
        <v>32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 s="8">
        <f t="shared" si="19"/>
        <v>32</v>
      </c>
      <c r="BD33" s="201">
        <v>32</v>
      </c>
      <c r="BE33" s="201">
        <v>0</v>
      </c>
      <c r="BF33" s="201">
        <v>0</v>
      </c>
      <c r="BG33" s="201">
        <v>0</v>
      </c>
      <c r="BH33" s="201">
        <v>0</v>
      </c>
      <c r="BI33" s="201">
        <v>0</v>
      </c>
      <c r="BJ33" s="8">
        <f t="shared" si="20"/>
        <v>32</v>
      </c>
      <c r="BL33" s="8">
        <f t="shared" si="21"/>
        <v>57.25</v>
      </c>
      <c r="BM33" s="8">
        <f t="shared" si="22"/>
        <v>57.25</v>
      </c>
      <c r="BN33" s="8">
        <f t="shared" si="23"/>
        <v>32</v>
      </c>
      <c r="BO33" s="8">
        <f t="shared" si="24"/>
        <v>32</v>
      </c>
      <c r="BP33" s="182">
        <f t="shared" si="25"/>
        <v>25.25</v>
      </c>
      <c r="BQ33" s="182">
        <f t="shared" si="26"/>
        <v>25.25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940</v>
      </c>
      <c r="G34" s="16">
        <f>'[3]02'!G36</f>
        <v>0</v>
      </c>
      <c r="H34" s="17">
        <f t="shared" si="27"/>
        <v>1260</v>
      </c>
      <c r="I34" s="15">
        <f>'[3]02'!J36</f>
        <v>320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402</v>
      </c>
      <c r="N34" s="16">
        <f>'[3]02'!O36</f>
        <v>0</v>
      </c>
      <c r="O34" s="17">
        <f t="shared" si="28"/>
        <v>722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402</v>
      </c>
      <c r="V34" s="16">
        <f t="shared" si="29"/>
        <v>0</v>
      </c>
      <c r="W34" s="17">
        <f t="shared" si="30"/>
        <v>722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402</v>
      </c>
      <c r="AQ34" s="8">
        <f t="shared" si="31"/>
        <v>0</v>
      </c>
      <c r="AR34" s="8">
        <f t="shared" si="18"/>
        <v>658</v>
      </c>
      <c r="AT34" s="8">
        <v>57.25</v>
      </c>
      <c r="AU34" s="8">
        <v>57.25</v>
      </c>
      <c r="AW34" s="201">
        <v>32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 s="8">
        <f t="shared" si="19"/>
        <v>32</v>
      </c>
      <c r="BD34" s="201">
        <v>32</v>
      </c>
      <c r="BE34" s="201">
        <v>0</v>
      </c>
      <c r="BF34" s="201">
        <v>0</v>
      </c>
      <c r="BG34" s="201">
        <v>0</v>
      </c>
      <c r="BH34" s="201">
        <v>0</v>
      </c>
      <c r="BI34" s="201">
        <v>0</v>
      </c>
      <c r="BJ34" s="8">
        <f t="shared" si="20"/>
        <v>32</v>
      </c>
      <c r="BL34" s="8">
        <f t="shared" si="21"/>
        <v>57.25</v>
      </c>
      <c r="BM34" s="8">
        <f t="shared" si="22"/>
        <v>57.25</v>
      </c>
      <c r="BN34" s="8">
        <f t="shared" si="23"/>
        <v>32</v>
      </c>
      <c r="BO34" s="8">
        <f t="shared" si="24"/>
        <v>32</v>
      </c>
      <c r="BP34" s="182">
        <f t="shared" si="25"/>
        <v>25.25</v>
      </c>
      <c r="BQ34" s="182">
        <f t="shared" si="26"/>
        <v>25.25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940</v>
      </c>
      <c r="G35" s="16">
        <f>'[3]02'!G37</f>
        <v>0</v>
      </c>
      <c r="H35" s="17">
        <f t="shared" si="27"/>
        <v>1260</v>
      </c>
      <c r="I35" s="15">
        <f>'[3]02'!J37</f>
        <v>320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403</v>
      </c>
      <c r="N35" s="16">
        <f>'[3]02'!O37</f>
        <v>0</v>
      </c>
      <c r="O35" s="17">
        <f t="shared" si="28"/>
        <v>723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403</v>
      </c>
      <c r="V35" s="16">
        <f t="shared" si="29"/>
        <v>0</v>
      </c>
      <c r="W35" s="17">
        <f t="shared" si="30"/>
        <v>723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403</v>
      </c>
      <c r="AQ35" s="8">
        <f t="shared" si="31"/>
        <v>0</v>
      </c>
      <c r="AR35" s="8">
        <f t="shared" si="18"/>
        <v>659</v>
      </c>
      <c r="AT35" s="8">
        <v>57.25</v>
      </c>
      <c r="AU35" s="8">
        <v>57.25</v>
      </c>
      <c r="AW35" s="201">
        <v>32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 s="8">
        <f t="shared" si="19"/>
        <v>32</v>
      </c>
      <c r="BD35" s="201">
        <v>32</v>
      </c>
      <c r="BE35" s="201">
        <v>0</v>
      </c>
      <c r="BF35" s="201">
        <v>0</v>
      </c>
      <c r="BG35" s="201">
        <v>0</v>
      </c>
      <c r="BH35" s="201">
        <v>0</v>
      </c>
      <c r="BI35" s="201">
        <v>0</v>
      </c>
      <c r="BJ35" s="8">
        <f t="shared" si="20"/>
        <v>32</v>
      </c>
      <c r="BL35" s="8">
        <f t="shared" si="21"/>
        <v>57.25</v>
      </c>
      <c r="BM35" s="8">
        <f t="shared" si="22"/>
        <v>57.25</v>
      </c>
      <c r="BN35" s="8">
        <f t="shared" si="23"/>
        <v>32</v>
      </c>
      <c r="BO35" s="8">
        <f t="shared" si="24"/>
        <v>32</v>
      </c>
      <c r="BP35" s="182">
        <f t="shared" si="25"/>
        <v>25.25</v>
      </c>
      <c r="BQ35" s="182">
        <f t="shared" si="26"/>
        <v>25.25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940</v>
      </c>
      <c r="G36" s="16">
        <f>'[3]02'!G38</f>
        <v>0</v>
      </c>
      <c r="H36" s="17">
        <f t="shared" si="27"/>
        <v>1260</v>
      </c>
      <c r="I36" s="15">
        <f>'[3]02'!J38</f>
        <v>320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408</v>
      </c>
      <c r="N36" s="16">
        <f>'[3]02'!O38</f>
        <v>0</v>
      </c>
      <c r="O36" s="17">
        <f t="shared" si="28"/>
        <v>728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408</v>
      </c>
      <c r="V36" s="16">
        <f t="shared" si="29"/>
        <v>0</v>
      </c>
      <c r="W36" s="17">
        <f t="shared" si="30"/>
        <v>728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408</v>
      </c>
      <c r="AQ36" s="8">
        <f t="shared" si="31"/>
        <v>0</v>
      </c>
      <c r="AR36" s="8">
        <f t="shared" si="18"/>
        <v>664</v>
      </c>
      <c r="AT36" s="8">
        <v>56</v>
      </c>
      <c r="AU36" s="8">
        <v>56</v>
      </c>
      <c r="AW36" s="201">
        <v>32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 s="8">
        <f t="shared" si="19"/>
        <v>32</v>
      </c>
      <c r="BD36" s="201">
        <v>32</v>
      </c>
      <c r="BE36" s="201">
        <v>0</v>
      </c>
      <c r="BF36" s="201">
        <v>0</v>
      </c>
      <c r="BG36" s="201">
        <v>0</v>
      </c>
      <c r="BH36" s="201">
        <v>0</v>
      </c>
      <c r="BI36" s="201">
        <v>0</v>
      </c>
      <c r="BJ36" s="8">
        <f t="shared" si="20"/>
        <v>32</v>
      </c>
      <c r="BL36" s="8">
        <f t="shared" si="21"/>
        <v>56</v>
      </c>
      <c r="BM36" s="8">
        <f t="shared" si="22"/>
        <v>56</v>
      </c>
      <c r="BN36" s="8">
        <f t="shared" si="23"/>
        <v>32</v>
      </c>
      <c r="BO36" s="8">
        <f t="shared" si="24"/>
        <v>32</v>
      </c>
      <c r="BP36" s="182">
        <f t="shared" si="25"/>
        <v>24</v>
      </c>
      <c r="BQ36" s="182">
        <f t="shared" si="26"/>
        <v>24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940</v>
      </c>
      <c r="G37" s="16">
        <f>'[3]02'!G39</f>
        <v>0</v>
      </c>
      <c r="H37" s="17">
        <f t="shared" si="27"/>
        <v>1260</v>
      </c>
      <c r="I37" s="15">
        <f>'[3]02'!J39</f>
        <v>320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413</v>
      </c>
      <c r="N37" s="16">
        <f>'[3]02'!O39</f>
        <v>0</v>
      </c>
      <c r="O37" s="17">
        <f t="shared" si="28"/>
        <v>733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413</v>
      </c>
      <c r="V37" s="16">
        <f t="shared" si="29"/>
        <v>0</v>
      </c>
      <c r="W37" s="17">
        <f t="shared" si="30"/>
        <v>733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413</v>
      </c>
      <c r="AQ37" s="8">
        <f t="shared" si="31"/>
        <v>0</v>
      </c>
      <c r="AR37" s="8">
        <f t="shared" si="18"/>
        <v>669</v>
      </c>
      <c r="AT37" s="8">
        <v>56</v>
      </c>
      <c r="AU37" s="8">
        <v>56</v>
      </c>
      <c r="AW37" s="201">
        <v>32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 s="8">
        <f t="shared" si="19"/>
        <v>32</v>
      </c>
      <c r="BD37" s="201">
        <v>32</v>
      </c>
      <c r="BE37" s="201">
        <v>0</v>
      </c>
      <c r="BF37" s="201">
        <v>0</v>
      </c>
      <c r="BG37" s="201">
        <v>0</v>
      </c>
      <c r="BH37" s="201">
        <v>0</v>
      </c>
      <c r="BI37" s="201">
        <v>0</v>
      </c>
      <c r="BJ37" s="8">
        <f t="shared" si="20"/>
        <v>32</v>
      </c>
      <c r="BL37" s="8">
        <f t="shared" si="21"/>
        <v>56</v>
      </c>
      <c r="BM37" s="8">
        <f t="shared" si="22"/>
        <v>56</v>
      </c>
      <c r="BN37" s="8">
        <f t="shared" si="23"/>
        <v>32</v>
      </c>
      <c r="BO37" s="8">
        <f t="shared" si="24"/>
        <v>32</v>
      </c>
      <c r="BP37" s="182">
        <f t="shared" si="25"/>
        <v>24</v>
      </c>
      <c r="BQ37" s="182">
        <f t="shared" si="26"/>
        <v>24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940</v>
      </c>
      <c r="G38" s="16">
        <f>'[3]02'!G40</f>
        <v>0</v>
      </c>
      <c r="H38" s="17">
        <f t="shared" si="27"/>
        <v>1260</v>
      </c>
      <c r="I38" s="15">
        <f>'[3]02'!J40</f>
        <v>320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406</v>
      </c>
      <c r="N38" s="16">
        <f>'[3]02'!O40</f>
        <v>0</v>
      </c>
      <c r="O38" s="17">
        <f t="shared" si="28"/>
        <v>726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406</v>
      </c>
      <c r="V38" s="16">
        <f t="shared" si="29"/>
        <v>0</v>
      </c>
      <c r="W38" s="17">
        <f t="shared" si="30"/>
        <v>726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406</v>
      </c>
      <c r="AQ38" s="8">
        <f t="shared" si="31"/>
        <v>0</v>
      </c>
      <c r="AR38" s="8">
        <f t="shared" si="18"/>
        <v>662</v>
      </c>
      <c r="AT38" s="8">
        <v>56</v>
      </c>
      <c r="AU38" s="8">
        <v>56</v>
      </c>
      <c r="AW38" s="201">
        <v>32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 s="8">
        <f t="shared" si="19"/>
        <v>32</v>
      </c>
      <c r="BD38" s="201">
        <v>32</v>
      </c>
      <c r="BE38" s="201">
        <v>0</v>
      </c>
      <c r="BF38" s="201">
        <v>0</v>
      </c>
      <c r="BG38" s="201">
        <v>0</v>
      </c>
      <c r="BH38" s="201">
        <v>0</v>
      </c>
      <c r="BI38" s="201">
        <v>0</v>
      </c>
      <c r="BJ38" s="8">
        <f t="shared" si="20"/>
        <v>32</v>
      </c>
      <c r="BL38" s="8">
        <f t="shared" si="21"/>
        <v>56</v>
      </c>
      <c r="BM38" s="8">
        <f t="shared" si="22"/>
        <v>56</v>
      </c>
      <c r="BN38" s="8">
        <f t="shared" si="23"/>
        <v>32</v>
      </c>
      <c r="BO38" s="8">
        <f t="shared" si="24"/>
        <v>32</v>
      </c>
      <c r="BP38" s="182">
        <f t="shared" si="25"/>
        <v>24</v>
      </c>
      <c r="BQ38" s="182">
        <f t="shared" si="26"/>
        <v>24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940</v>
      </c>
      <c r="G39" s="16">
        <f>'[3]02'!G41</f>
        <v>0</v>
      </c>
      <c r="H39" s="17">
        <f t="shared" si="27"/>
        <v>1260</v>
      </c>
      <c r="I39" s="15">
        <f>'[3]02'!J41</f>
        <v>320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411</v>
      </c>
      <c r="N39" s="16">
        <f>'[3]02'!O41</f>
        <v>0</v>
      </c>
      <c r="O39" s="17">
        <f t="shared" si="28"/>
        <v>731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411</v>
      </c>
      <c r="V39" s="16">
        <f t="shared" si="29"/>
        <v>0</v>
      </c>
      <c r="W39" s="17">
        <f t="shared" si="30"/>
        <v>731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411</v>
      </c>
      <c r="AQ39" s="8">
        <f t="shared" si="31"/>
        <v>0</v>
      </c>
      <c r="AR39" s="8">
        <f t="shared" si="18"/>
        <v>667</v>
      </c>
      <c r="AT39" s="8">
        <v>32</v>
      </c>
      <c r="AU39" s="8">
        <v>32</v>
      </c>
      <c r="AW39" s="201">
        <v>32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 s="8">
        <f t="shared" si="19"/>
        <v>32</v>
      </c>
      <c r="BD39" s="201">
        <v>32</v>
      </c>
      <c r="BE39" s="201">
        <v>0</v>
      </c>
      <c r="BF39" s="201">
        <v>0</v>
      </c>
      <c r="BG39" s="201">
        <v>0</v>
      </c>
      <c r="BH39" s="201">
        <v>0</v>
      </c>
      <c r="BI39" s="201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940</v>
      </c>
      <c r="G40" s="16">
        <f>'[3]02'!G42</f>
        <v>0</v>
      </c>
      <c r="H40" s="17">
        <f t="shared" si="27"/>
        <v>1260</v>
      </c>
      <c r="I40" s="15">
        <f>'[3]02'!J42</f>
        <v>320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411</v>
      </c>
      <c r="N40" s="16">
        <f>'[3]02'!O42</f>
        <v>0</v>
      </c>
      <c r="O40" s="17">
        <f t="shared" si="28"/>
        <v>731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411</v>
      </c>
      <c r="V40" s="16">
        <f t="shared" si="29"/>
        <v>0</v>
      </c>
      <c r="W40" s="17">
        <f t="shared" si="30"/>
        <v>731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411</v>
      </c>
      <c r="AQ40" s="8">
        <f t="shared" si="31"/>
        <v>0</v>
      </c>
      <c r="AR40" s="8">
        <f t="shared" si="18"/>
        <v>667</v>
      </c>
      <c r="AT40" s="8">
        <v>32</v>
      </c>
      <c r="AU40" s="8">
        <v>32</v>
      </c>
      <c r="AW40" s="201">
        <v>32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 s="8">
        <f t="shared" si="19"/>
        <v>32</v>
      </c>
      <c r="BD40" s="201">
        <v>32</v>
      </c>
      <c r="BE40" s="201">
        <v>0</v>
      </c>
      <c r="BF40" s="201">
        <v>0</v>
      </c>
      <c r="BG40" s="201">
        <v>0</v>
      </c>
      <c r="BH40" s="201">
        <v>0</v>
      </c>
      <c r="BI40" s="201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940</v>
      </c>
      <c r="G41" s="16">
        <f>'[3]02'!G43</f>
        <v>0</v>
      </c>
      <c r="H41" s="17">
        <f t="shared" si="27"/>
        <v>1260</v>
      </c>
      <c r="I41" s="15">
        <f>'[3]02'!J43</f>
        <v>320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411</v>
      </c>
      <c r="N41" s="16">
        <f>'[3]02'!O43</f>
        <v>0</v>
      </c>
      <c r="O41" s="17">
        <f t="shared" si="28"/>
        <v>731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411</v>
      </c>
      <c r="V41" s="16">
        <f t="shared" si="29"/>
        <v>0</v>
      </c>
      <c r="W41" s="17">
        <f t="shared" si="30"/>
        <v>731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411</v>
      </c>
      <c r="AQ41" s="8">
        <f t="shared" si="31"/>
        <v>0</v>
      </c>
      <c r="AR41" s="8">
        <f t="shared" si="18"/>
        <v>667</v>
      </c>
      <c r="AT41" s="8">
        <v>32</v>
      </c>
      <c r="AU41" s="8">
        <v>32</v>
      </c>
      <c r="AW41" s="201">
        <v>32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 s="8">
        <f t="shared" si="19"/>
        <v>32</v>
      </c>
      <c r="BD41" s="201">
        <v>32</v>
      </c>
      <c r="BE41" s="201">
        <v>0</v>
      </c>
      <c r="BF41" s="201">
        <v>0</v>
      </c>
      <c r="BG41" s="201">
        <v>0</v>
      </c>
      <c r="BH41" s="201">
        <v>0</v>
      </c>
      <c r="BI41" s="201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940</v>
      </c>
      <c r="G42" s="16">
        <f>'[3]02'!G44</f>
        <v>0</v>
      </c>
      <c r="H42" s="17">
        <f t="shared" si="27"/>
        <v>1260</v>
      </c>
      <c r="I42" s="15">
        <f>'[3]02'!J44</f>
        <v>320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412</v>
      </c>
      <c r="N42" s="16">
        <f>'[3]02'!O44</f>
        <v>0</v>
      </c>
      <c r="O42" s="17">
        <f t="shared" si="28"/>
        <v>732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412</v>
      </c>
      <c r="V42" s="16">
        <f t="shared" si="29"/>
        <v>0</v>
      </c>
      <c r="W42" s="17">
        <f t="shared" si="30"/>
        <v>732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412</v>
      </c>
      <c r="AQ42" s="8">
        <f t="shared" si="31"/>
        <v>0</v>
      </c>
      <c r="AR42" s="8">
        <f t="shared" si="18"/>
        <v>668</v>
      </c>
      <c r="AT42" s="8">
        <v>32</v>
      </c>
      <c r="AU42" s="8">
        <v>32</v>
      </c>
      <c r="AW42" s="201">
        <v>32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 s="8">
        <f t="shared" si="19"/>
        <v>32</v>
      </c>
      <c r="BD42" s="201">
        <v>32</v>
      </c>
      <c r="BE42" s="201">
        <v>0</v>
      </c>
      <c r="BF42" s="201">
        <v>0</v>
      </c>
      <c r="BG42" s="201">
        <v>0</v>
      </c>
      <c r="BH42" s="201">
        <v>0</v>
      </c>
      <c r="BI42" s="201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920</v>
      </c>
      <c r="G43" s="16">
        <f>'[3]02'!G45</f>
        <v>0</v>
      </c>
      <c r="H43" s="17">
        <f t="shared" si="27"/>
        <v>1240</v>
      </c>
      <c r="I43" s="15">
        <f>'[3]02'!J45</f>
        <v>320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417.74</v>
      </c>
      <c r="N43" s="16">
        <f>'[3]02'!O45</f>
        <v>0</v>
      </c>
      <c r="O43" s="17">
        <f t="shared" si="28"/>
        <v>737.74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417.74</v>
      </c>
      <c r="V43" s="16">
        <f t="shared" si="29"/>
        <v>0</v>
      </c>
      <c r="W43" s="17">
        <f t="shared" si="30"/>
        <v>737.74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417.74</v>
      </c>
      <c r="AQ43" s="8">
        <f t="shared" si="31"/>
        <v>0</v>
      </c>
      <c r="AR43" s="8">
        <f t="shared" si="18"/>
        <v>673.74</v>
      </c>
      <c r="AT43" s="8">
        <v>32</v>
      </c>
      <c r="AU43" s="8">
        <v>32</v>
      </c>
      <c r="AW43" s="201">
        <v>32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 s="8">
        <f t="shared" si="19"/>
        <v>32</v>
      </c>
      <c r="BD43" s="201">
        <v>32</v>
      </c>
      <c r="BE43" s="201">
        <v>0</v>
      </c>
      <c r="BF43" s="201">
        <v>0</v>
      </c>
      <c r="BG43" s="201">
        <v>0</v>
      </c>
      <c r="BH43" s="201">
        <v>0</v>
      </c>
      <c r="BI43" s="201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920</v>
      </c>
      <c r="G44" s="16">
        <f>'[3]02'!G46</f>
        <v>0</v>
      </c>
      <c r="H44" s="17">
        <f t="shared" si="27"/>
        <v>1240</v>
      </c>
      <c r="I44" s="15">
        <f>'[3]02'!J46</f>
        <v>320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409</v>
      </c>
      <c r="N44" s="16">
        <f>'[3]02'!O46</f>
        <v>0</v>
      </c>
      <c r="O44" s="17">
        <f t="shared" si="28"/>
        <v>729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409</v>
      </c>
      <c r="V44" s="16">
        <f t="shared" si="29"/>
        <v>0</v>
      </c>
      <c r="W44" s="17">
        <f t="shared" si="30"/>
        <v>729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409</v>
      </c>
      <c r="AQ44" s="8">
        <f t="shared" si="31"/>
        <v>0</v>
      </c>
      <c r="AR44" s="8">
        <f t="shared" si="18"/>
        <v>665</v>
      </c>
      <c r="AT44" s="8">
        <v>32</v>
      </c>
      <c r="AU44" s="8">
        <v>32</v>
      </c>
      <c r="AW44" s="201">
        <v>32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 s="8">
        <f t="shared" si="19"/>
        <v>32</v>
      </c>
      <c r="BD44" s="201">
        <v>32</v>
      </c>
      <c r="BE44" s="201">
        <v>0</v>
      </c>
      <c r="BF44" s="201">
        <v>0</v>
      </c>
      <c r="BG44" s="201">
        <v>0</v>
      </c>
      <c r="BH44" s="201">
        <v>0</v>
      </c>
      <c r="BI44" s="201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920</v>
      </c>
      <c r="G45" s="16">
        <f>'[3]02'!G47</f>
        <v>0</v>
      </c>
      <c r="H45" s="17">
        <f t="shared" si="27"/>
        <v>1240</v>
      </c>
      <c r="I45" s="15">
        <f>'[3]02'!J47</f>
        <v>320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413</v>
      </c>
      <c r="N45" s="16">
        <f>'[3]02'!O47</f>
        <v>0</v>
      </c>
      <c r="O45" s="17">
        <f t="shared" si="28"/>
        <v>733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413</v>
      </c>
      <c r="V45" s="16">
        <f t="shared" si="29"/>
        <v>0</v>
      </c>
      <c r="W45" s="17">
        <f t="shared" si="30"/>
        <v>733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413</v>
      </c>
      <c r="AQ45" s="8">
        <f t="shared" si="31"/>
        <v>0</v>
      </c>
      <c r="AR45" s="8">
        <f t="shared" si="18"/>
        <v>669</v>
      </c>
      <c r="AT45" s="8">
        <v>32</v>
      </c>
      <c r="AU45" s="8">
        <v>32</v>
      </c>
      <c r="AW45" s="201">
        <v>32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 s="8">
        <f t="shared" si="19"/>
        <v>32</v>
      </c>
      <c r="BD45" s="201">
        <v>32</v>
      </c>
      <c r="BE45" s="201">
        <v>0</v>
      </c>
      <c r="BF45" s="201">
        <v>0</v>
      </c>
      <c r="BG45" s="201">
        <v>0</v>
      </c>
      <c r="BH45" s="201">
        <v>0</v>
      </c>
      <c r="BI45" s="201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920</v>
      </c>
      <c r="G46" s="16">
        <f>'[3]02'!G48</f>
        <v>0</v>
      </c>
      <c r="H46" s="17">
        <f t="shared" si="27"/>
        <v>1240</v>
      </c>
      <c r="I46" s="15">
        <f>'[3]02'!J48</f>
        <v>320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413</v>
      </c>
      <c r="N46" s="16">
        <f>'[3]02'!O48</f>
        <v>0</v>
      </c>
      <c r="O46" s="17">
        <f t="shared" si="28"/>
        <v>733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413</v>
      </c>
      <c r="V46" s="16">
        <f t="shared" si="29"/>
        <v>0</v>
      </c>
      <c r="W46" s="17">
        <f t="shared" si="30"/>
        <v>733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413</v>
      </c>
      <c r="AQ46" s="8">
        <f t="shared" si="31"/>
        <v>0</v>
      </c>
      <c r="AR46" s="8">
        <f t="shared" si="18"/>
        <v>669</v>
      </c>
      <c r="AT46" s="8">
        <v>32</v>
      </c>
      <c r="AU46" s="8">
        <v>32</v>
      </c>
      <c r="AW46" s="201">
        <v>32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 s="8">
        <f t="shared" si="19"/>
        <v>32</v>
      </c>
      <c r="BD46" s="201">
        <v>32</v>
      </c>
      <c r="BE46" s="201">
        <v>0</v>
      </c>
      <c r="BF46" s="201">
        <v>0</v>
      </c>
      <c r="BG46" s="201">
        <v>0</v>
      </c>
      <c r="BH46" s="201">
        <v>0</v>
      </c>
      <c r="BI46" s="201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920</v>
      </c>
      <c r="G47" s="16">
        <f>'[3]02'!G49</f>
        <v>0</v>
      </c>
      <c r="H47" s="17">
        <f t="shared" si="27"/>
        <v>1240</v>
      </c>
      <c r="I47" s="15">
        <f>'[3]02'!J49</f>
        <v>320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403</v>
      </c>
      <c r="N47" s="16">
        <f>'[3]02'!O49</f>
        <v>0</v>
      </c>
      <c r="O47" s="17">
        <f t="shared" si="28"/>
        <v>723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403</v>
      </c>
      <c r="V47" s="16">
        <f t="shared" si="29"/>
        <v>0</v>
      </c>
      <c r="W47" s="17">
        <f t="shared" si="30"/>
        <v>723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403</v>
      </c>
      <c r="AQ47" s="8">
        <f t="shared" si="31"/>
        <v>0</v>
      </c>
      <c r="AR47" s="8">
        <f t="shared" si="18"/>
        <v>659</v>
      </c>
      <c r="AT47" s="8">
        <v>32</v>
      </c>
      <c r="AU47" s="8">
        <v>32</v>
      </c>
      <c r="AW47" s="201">
        <v>32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 s="8">
        <f t="shared" si="19"/>
        <v>32</v>
      </c>
      <c r="BD47" s="201">
        <v>32</v>
      </c>
      <c r="BE47" s="201">
        <v>0</v>
      </c>
      <c r="BF47" s="201">
        <v>0</v>
      </c>
      <c r="BG47" s="201">
        <v>0</v>
      </c>
      <c r="BH47" s="201">
        <v>0</v>
      </c>
      <c r="BI47" s="201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920</v>
      </c>
      <c r="G48" s="16">
        <f>'[3]02'!G50</f>
        <v>0</v>
      </c>
      <c r="H48" s="17">
        <f t="shared" si="27"/>
        <v>1240</v>
      </c>
      <c r="I48" s="15">
        <f>'[3]02'!J50</f>
        <v>320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403</v>
      </c>
      <c r="N48" s="16">
        <f>'[3]02'!O50</f>
        <v>0</v>
      </c>
      <c r="O48" s="17">
        <f t="shared" si="28"/>
        <v>723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403</v>
      </c>
      <c r="V48" s="16">
        <f t="shared" si="29"/>
        <v>0</v>
      </c>
      <c r="W48" s="17">
        <f t="shared" si="30"/>
        <v>723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403</v>
      </c>
      <c r="AQ48" s="8">
        <f t="shared" si="31"/>
        <v>0</v>
      </c>
      <c r="AR48" s="8">
        <f t="shared" si="18"/>
        <v>659</v>
      </c>
      <c r="AT48" s="8">
        <v>32</v>
      </c>
      <c r="AU48" s="8">
        <v>32</v>
      </c>
      <c r="AW48" s="201">
        <v>32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 s="8">
        <f t="shared" si="19"/>
        <v>32</v>
      </c>
      <c r="BD48" s="201">
        <v>32</v>
      </c>
      <c r="BE48" s="201">
        <v>0</v>
      </c>
      <c r="BF48" s="201">
        <v>0</v>
      </c>
      <c r="BG48" s="201">
        <v>0</v>
      </c>
      <c r="BH48" s="201">
        <v>0</v>
      </c>
      <c r="BI48" s="201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920</v>
      </c>
      <c r="G49" s="16">
        <f>'[3]02'!G51</f>
        <v>0</v>
      </c>
      <c r="H49" s="17">
        <f t="shared" si="27"/>
        <v>1240</v>
      </c>
      <c r="I49" s="15">
        <f>'[3]02'!J51</f>
        <v>320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407</v>
      </c>
      <c r="N49" s="16">
        <f>'[3]02'!O51</f>
        <v>0</v>
      </c>
      <c r="O49" s="17">
        <f t="shared" si="28"/>
        <v>727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407</v>
      </c>
      <c r="V49" s="16">
        <f t="shared" si="29"/>
        <v>0</v>
      </c>
      <c r="W49" s="17">
        <f t="shared" si="30"/>
        <v>727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407</v>
      </c>
      <c r="AQ49" s="8">
        <f t="shared" si="31"/>
        <v>0</v>
      </c>
      <c r="AR49" s="8">
        <f t="shared" si="18"/>
        <v>663</v>
      </c>
      <c r="AT49" s="8">
        <v>32</v>
      </c>
      <c r="AU49" s="8">
        <v>32</v>
      </c>
      <c r="AW49" s="201">
        <v>32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 s="8">
        <f t="shared" si="19"/>
        <v>32</v>
      </c>
      <c r="BD49" s="201">
        <v>32</v>
      </c>
      <c r="BE49" s="201">
        <v>0</v>
      </c>
      <c r="BF49" s="201">
        <v>0</v>
      </c>
      <c r="BG49" s="201">
        <v>0</v>
      </c>
      <c r="BH49" s="201">
        <v>0</v>
      </c>
      <c r="BI49" s="201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920</v>
      </c>
      <c r="G50" s="16">
        <f>'[3]02'!G52</f>
        <v>0</v>
      </c>
      <c r="H50" s="17">
        <f t="shared" si="27"/>
        <v>1240</v>
      </c>
      <c r="I50" s="15">
        <f>'[3]02'!J52</f>
        <v>320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403</v>
      </c>
      <c r="N50" s="16">
        <f>'[3]02'!O52</f>
        <v>0</v>
      </c>
      <c r="O50" s="17">
        <f t="shared" si="28"/>
        <v>723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403</v>
      </c>
      <c r="V50" s="16">
        <f t="shared" si="29"/>
        <v>0</v>
      </c>
      <c r="W50" s="17">
        <f t="shared" si="30"/>
        <v>723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403</v>
      </c>
      <c r="AQ50" s="8">
        <f t="shared" si="31"/>
        <v>0</v>
      </c>
      <c r="AR50" s="8">
        <f t="shared" si="18"/>
        <v>659</v>
      </c>
      <c r="AT50" s="8">
        <v>32</v>
      </c>
      <c r="AU50" s="8">
        <v>32</v>
      </c>
      <c r="AW50" s="201">
        <v>32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8">
        <f t="shared" si="19"/>
        <v>32</v>
      </c>
      <c r="BD50" s="201">
        <v>32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880</v>
      </c>
      <c r="G51" s="16">
        <f>'[3]02'!G53</f>
        <v>0</v>
      </c>
      <c r="H51" s="17">
        <f t="shared" si="27"/>
        <v>1200</v>
      </c>
      <c r="I51" s="15">
        <f>'[3]02'!J53</f>
        <v>320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403</v>
      </c>
      <c r="N51" s="16">
        <f>'[3]02'!O53</f>
        <v>0</v>
      </c>
      <c r="O51" s="17">
        <f t="shared" si="28"/>
        <v>723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403</v>
      </c>
      <c r="V51" s="16">
        <f t="shared" si="29"/>
        <v>0</v>
      </c>
      <c r="W51" s="17">
        <f t="shared" si="30"/>
        <v>723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403</v>
      </c>
      <c r="AQ51" s="8">
        <f t="shared" si="31"/>
        <v>0</v>
      </c>
      <c r="AR51" s="8">
        <f t="shared" si="18"/>
        <v>659</v>
      </c>
      <c r="AT51" s="8">
        <v>32</v>
      </c>
      <c r="AU51" s="8">
        <v>32</v>
      </c>
      <c r="AW51" s="201">
        <v>32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 s="8">
        <f t="shared" si="19"/>
        <v>32</v>
      </c>
      <c r="BD51" s="201">
        <v>32</v>
      </c>
      <c r="BE51" s="201">
        <v>0</v>
      </c>
      <c r="BF51" s="201">
        <v>0</v>
      </c>
      <c r="BG51" s="201">
        <v>0</v>
      </c>
      <c r="BH51" s="201">
        <v>0</v>
      </c>
      <c r="BI51" s="201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880</v>
      </c>
      <c r="G52" s="16">
        <f>'[3]02'!G54</f>
        <v>0</v>
      </c>
      <c r="H52" s="17">
        <f t="shared" si="27"/>
        <v>1200</v>
      </c>
      <c r="I52" s="15">
        <f>'[3]02'!J54</f>
        <v>320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403</v>
      </c>
      <c r="N52" s="16">
        <f>'[3]02'!O54</f>
        <v>0</v>
      </c>
      <c r="O52" s="17">
        <f t="shared" si="28"/>
        <v>723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403</v>
      </c>
      <c r="V52" s="16">
        <f t="shared" si="29"/>
        <v>0</v>
      </c>
      <c r="W52" s="17">
        <f t="shared" si="30"/>
        <v>723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403</v>
      </c>
      <c r="AQ52" s="8">
        <f t="shared" si="31"/>
        <v>0</v>
      </c>
      <c r="AR52" s="8">
        <f t="shared" si="18"/>
        <v>659</v>
      </c>
      <c r="AT52" s="8">
        <v>32</v>
      </c>
      <c r="AU52" s="8">
        <v>32</v>
      </c>
      <c r="AW52" s="201">
        <v>32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 s="8">
        <f t="shared" si="19"/>
        <v>32</v>
      </c>
      <c r="BD52" s="201">
        <v>32</v>
      </c>
      <c r="BE52" s="201">
        <v>0</v>
      </c>
      <c r="BF52" s="201">
        <v>0</v>
      </c>
      <c r="BG52" s="201">
        <v>0</v>
      </c>
      <c r="BH52" s="201">
        <v>0</v>
      </c>
      <c r="BI52" s="201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880</v>
      </c>
      <c r="G53" s="16">
        <f>'[3]02'!G55</f>
        <v>0</v>
      </c>
      <c r="H53" s="17">
        <f t="shared" si="27"/>
        <v>1200</v>
      </c>
      <c r="I53" s="15">
        <f>'[3]02'!J55</f>
        <v>320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400</v>
      </c>
      <c r="N53" s="16">
        <f>'[3]02'!O55</f>
        <v>0</v>
      </c>
      <c r="O53" s="17">
        <f t="shared" si="28"/>
        <v>720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400</v>
      </c>
      <c r="V53" s="16">
        <f t="shared" si="29"/>
        <v>0</v>
      </c>
      <c r="W53" s="17">
        <f t="shared" si="30"/>
        <v>720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8.08</v>
      </c>
      <c r="AC53" s="8">
        <f t="shared" si="9"/>
        <v>0</v>
      </c>
      <c r="AD53" s="8">
        <f t="shared" si="10"/>
        <v>40.08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8.08</v>
      </c>
      <c r="AJ53" s="8">
        <f t="shared" si="16"/>
        <v>0</v>
      </c>
      <c r="AK53" s="8">
        <f t="shared" si="17"/>
        <v>40.08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383.84000000000003</v>
      </c>
      <c r="AQ53" s="8">
        <f t="shared" si="31"/>
        <v>0</v>
      </c>
      <c r="AR53" s="8">
        <f t="shared" si="18"/>
        <v>639.84</v>
      </c>
      <c r="AT53" s="8">
        <v>32</v>
      </c>
      <c r="AU53" s="8">
        <v>32</v>
      </c>
      <c r="AW53" s="201">
        <v>32</v>
      </c>
      <c r="AX53" s="201">
        <v>0</v>
      </c>
      <c r="AY53" s="201">
        <v>0</v>
      </c>
      <c r="AZ53" s="201">
        <v>0</v>
      </c>
      <c r="BA53" s="201">
        <v>8.08</v>
      </c>
      <c r="BB53" s="201">
        <v>0</v>
      </c>
      <c r="BC53" s="8">
        <f t="shared" si="19"/>
        <v>40.08</v>
      </c>
      <c r="BD53" s="201">
        <v>32</v>
      </c>
      <c r="BE53" s="201">
        <v>0</v>
      </c>
      <c r="BF53" s="201">
        <v>0</v>
      </c>
      <c r="BG53" s="201">
        <v>0</v>
      </c>
      <c r="BH53" s="201">
        <v>8.08</v>
      </c>
      <c r="BI53" s="201">
        <v>0</v>
      </c>
      <c r="BJ53" s="8">
        <f t="shared" si="20"/>
        <v>40.08</v>
      </c>
      <c r="BL53" s="8">
        <f t="shared" si="21"/>
        <v>32</v>
      </c>
      <c r="BM53" s="8">
        <f t="shared" si="22"/>
        <v>32</v>
      </c>
      <c r="BN53" s="8">
        <f t="shared" si="23"/>
        <v>40.08</v>
      </c>
      <c r="BO53" s="8">
        <f t="shared" si="24"/>
        <v>40.08</v>
      </c>
      <c r="BP53" s="182">
        <f t="shared" si="25"/>
        <v>-8.0799999999999983</v>
      </c>
      <c r="BQ53" s="182">
        <f t="shared" si="26"/>
        <v>-8.0799999999999983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880</v>
      </c>
      <c r="G54" s="16">
        <f>'[3]02'!G56</f>
        <v>0</v>
      </c>
      <c r="H54" s="17">
        <f t="shared" si="27"/>
        <v>1200</v>
      </c>
      <c r="I54" s="15">
        <f>'[3]02'!J56</f>
        <v>320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418</v>
      </c>
      <c r="N54" s="16">
        <f>'[3]02'!O56</f>
        <v>0</v>
      </c>
      <c r="O54" s="17">
        <f t="shared" si="28"/>
        <v>738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418</v>
      </c>
      <c r="V54" s="16">
        <f t="shared" si="29"/>
        <v>0</v>
      </c>
      <c r="W54" s="17">
        <f t="shared" si="30"/>
        <v>738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418</v>
      </c>
      <c r="AQ54" s="8">
        <f t="shared" si="31"/>
        <v>0</v>
      </c>
      <c r="AR54" s="8">
        <f t="shared" si="18"/>
        <v>674</v>
      </c>
      <c r="AT54" s="8">
        <v>32</v>
      </c>
      <c r="AU54" s="8">
        <v>32</v>
      </c>
      <c r="AW54" s="201">
        <v>32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 s="8">
        <f t="shared" si="19"/>
        <v>32</v>
      </c>
      <c r="BD54" s="201">
        <v>32</v>
      </c>
      <c r="BE54" s="201">
        <v>0</v>
      </c>
      <c r="BF54" s="201">
        <v>0</v>
      </c>
      <c r="BG54" s="201">
        <v>0</v>
      </c>
      <c r="BH54" s="201">
        <v>0</v>
      </c>
      <c r="BI54" s="201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880</v>
      </c>
      <c r="G55" s="16">
        <f>'[3]02'!G57</f>
        <v>0</v>
      </c>
      <c r="H55" s="17">
        <f t="shared" si="27"/>
        <v>1200</v>
      </c>
      <c r="I55" s="15">
        <f>'[3]02'!J57</f>
        <v>320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418</v>
      </c>
      <c r="N55" s="16">
        <f>'[3]02'!O57</f>
        <v>0</v>
      </c>
      <c r="O55" s="17">
        <f t="shared" si="28"/>
        <v>738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418</v>
      </c>
      <c r="V55" s="16">
        <f t="shared" si="29"/>
        <v>0</v>
      </c>
      <c r="W55" s="17">
        <f t="shared" si="30"/>
        <v>738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418</v>
      </c>
      <c r="AQ55" s="8">
        <f t="shared" si="31"/>
        <v>0</v>
      </c>
      <c r="AR55" s="8">
        <f t="shared" si="18"/>
        <v>674</v>
      </c>
      <c r="AT55" s="8">
        <v>32</v>
      </c>
      <c r="AU55" s="8">
        <v>32</v>
      </c>
      <c r="AW55" s="201">
        <v>32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 s="8">
        <f t="shared" si="19"/>
        <v>32</v>
      </c>
      <c r="BD55" s="201">
        <v>32</v>
      </c>
      <c r="BE55" s="201">
        <v>0</v>
      </c>
      <c r="BF55" s="201">
        <v>0</v>
      </c>
      <c r="BG55" s="201">
        <v>0</v>
      </c>
      <c r="BH55" s="201">
        <v>0</v>
      </c>
      <c r="BI55" s="201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880</v>
      </c>
      <c r="G56" s="16">
        <f>'[3]02'!G58</f>
        <v>0</v>
      </c>
      <c r="H56" s="17">
        <f t="shared" si="27"/>
        <v>1200</v>
      </c>
      <c r="I56" s="15">
        <f>'[3]02'!J58</f>
        <v>320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418</v>
      </c>
      <c r="N56" s="16">
        <f>'[3]02'!O58</f>
        <v>0</v>
      </c>
      <c r="O56" s="17">
        <f t="shared" si="28"/>
        <v>738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418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738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418</v>
      </c>
      <c r="AQ56" s="8">
        <f t="shared" si="31"/>
        <v>0</v>
      </c>
      <c r="AR56" s="8">
        <f t="shared" si="18"/>
        <v>674</v>
      </c>
      <c r="AT56" s="8">
        <v>32</v>
      </c>
      <c r="AU56" s="8">
        <v>32</v>
      </c>
      <c r="AW56" s="201">
        <v>32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 s="8">
        <f t="shared" si="19"/>
        <v>32</v>
      </c>
      <c r="BD56" s="201">
        <v>32</v>
      </c>
      <c r="BE56" s="201">
        <v>0</v>
      </c>
      <c r="BF56" s="201">
        <v>0</v>
      </c>
      <c r="BG56" s="201">
        <v>0</v>
      </c>
      <c r="BH56" s="201">
        <v>0</v>
      </c>
      <c r="BI56" s="201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880</v>
      </c>
      <c r="G57" s="16">
        <f>'[3]02'!G59</f>
        <v>0</v>
      </c>
      <c r="H57" s="17">
        <f t="shared" si="27"/>
        <v>1200</v>
      </c>
      <c r="I57" s="15">
        <f>'[3]02'!J59</f>
        <v>320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478</v>
      </c>
      <c r="N57" s="16">
        <f>'[3]02'!O59</f>
        <v>0</v>
      </c>
      <c r="O57" s="17">
        <f t="shared" si="28"/>
        <v>798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478</v>
      </c>
      <c r="V57" s="16">
        <f t="shared" si="32"/>
        <v>0</v>
      </c>
      <c r="W57" s="17">
        <f t="shared" si="30"/>
        <v>798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478</v>
      </c>
      <c r="AQ57" s="8">
        <f t="shared" si="31"/>
        <v>0</v>
      </c>
      <c r="AR57" s="8">
        <f t="shared" si="18"/>
        <v>734</v>
      </c>
      <c r="AT57" s="8">
        <v>32</v>
      </c>
      <c r="AU57" s="8">
        <v>32</v>
      </c>
      <c r="AW57" s="201">
        <v>32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 s="8">
        <f t="shared" si="19"/>
        <v>32</v>
      </c>
      <c r="BD57" s="201">
        <v>32</v>
      </c>
      <c r="BE57" s="201">
        <v>0</v>
      </c>
      <c r="BF57" s="201">
        <v>0</v>
      </c>
      <c r="BG57" s="201">
        <v>0</v>
      </c>
      <c r="BH57" s="201">
        <v>0</v>
      </c>
      <c r="BI57" s="201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880</v>
      </c>
      <c r="G58" s="16">
        <f>'[3]02'!G60</f>
        <v>0</v>
      </c>
      <c r="H58" s="17">
        <f t="shared" si="27"/>
        <v>1200</v>
      </c>
      <c r="I58" s="15">
        <f>'[3]02'!J60</f>
        <v>320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441</v>
      </c>
      <c r="N58" s="16">
        <f>'[3]02'!O60</f>
        <v>0</v>
      </c>
      <c r="O58" s="17">
        <f t="shared" si="28"/>
        <v>761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441</v>
      </c>
      <c r="V58" s="16">
        <f t="shared" si="32"/>
        <v>0</v>
      </c>
      <c r="W58" s="17">
        <f t="shared" si="30"/>
        <v>761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441</v>
      </c>
      <c r="AQ58" s="8">
        <f t="shared" si="31"/>
        <v>0</v>
      </c>
      <c r="AR58" s="8">
        <f t="shared" si="18"/>
        <v>697</v>
      </c>
      <c r="AT58" s="8">
        <v>32</v>
      </c>
      <c r="AU58" s="8">
        <v>32</v>
      </c>
      <c r="AW58" s="201">
        <v>32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 s="8">
        <f t="shared" si="19"/>
        <v>32</v>
      </c>
      <c r="BD58" s="201">
        <v>32</v>
      </c>
      <c r="BE58" s="201">
        <v>0</v>
      </c>
      <c r="BF58" s="201">
        <v>0</v>
      </c>
      <c r="BG58" s="201">
        <v>0</v>
      </c>
      <c r="BH58" s="201">
        <v>0</v>
      </c>
      <c r="BI58" s="201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880</v>
      </c>
      <c r="G59" s="16">
        <f>'[3]02'!G61</f>
        <v>0</v>
      </c>
      <c r="H59" s="17">
        <f t="shared" si="27"/>
        <v>1200</v>
      </c>
      <c r="I59" s="15">
        <f>'[3]02'!J61</f>
        <v>320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463</v>
      </c>
      <c r="N59" s="16">
        <f>'[3]02'!O61</f>
        <v>0</v>
      </c>
      <c r="O59" s="17">
        <f t="shared" si="28"/>
        <v>783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463</v>
      </c>
      <c r="V59" s="16">
        <f t="shared" si="32"/>
        <v>0</v>
      </c>
      <c r="W59" s="17">
        <f t="shared" si="30"/>
        <v>783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463</v>
      </c>
      <c r="AQ59" s="8">
        <f t="shared" si="31"/>
        <v>0</v>
      </c>
      <c r="AR59" s="8">
        <f t="shared" si="18"/>
        <v>719</v>
      </c>
      <c r="AT59" s="8">
        <v>32</v>
      </c>
      <c r="AU59" s="8">
        <v>32</v>
      </c>
      <c r="AW59" s="201">
        <v>32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 s="8">
        <f t="shared" si="19"/>
        <v>32</v>
      </c>
      <c r="BD59" s="201">
        <v>32</v>
      </c>
      <c r="BE59" s="201">
        <v>0</v>
      </c>
      <c r="BF59" s="201">
        <v>0</v>
      </c>
      <c r="BG59" s="201">
        <v>0</v>
      </c>
      <c r="BH59" s="201">
        <v>0</v>
      </c>
      <c r="BI59" s="201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880</v>
      </c>
      <c r="G60" s="16">
        <f>'[3]02'!G62</f>
        <v>0</v>
      </c>
      <c r="H60" s="17">
        <f t="shared" si="27"/>
        <v>1200</v>
      </c>
      <c r="I60" s="15">
        <f>'[3]02'!J62</f>
        <v>320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463</v>
      </c>
      <c r="N60" s="16">
        <f>'[3]02'!O62</f>
        <v>0</v>
      </c>
      <c r="O60" s="17">
        <f t="shared" si="28"/>
        <v>783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463</v>
      </c>
      <c r="V60" s="16">
        <f t="shared" si="32"/>
        <v>0</v>
      </c>
      <c r="W60" s="17">
        <f t="shared" si="30"/>
        <v>783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463</v>
      </c>
      <c r="AQ60" s="8">
        <f t="shared" si="31"/>
        <v>0</v>
      </c>
      <c r="AR60" s="8">
        <f t="shared" si="18"/>
        <v>719</v>
      </c>
      <c r="AT60" s="8">
        <v>32</v>
      </c>
      <c r="AU60" s="8">
        <v>32</v>
      </c>
      <c r="AW60" s="201">
        <v>32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 s="8">
        <f t="shared" si="19"/>
        <v>32</v>
      </c>
      <c r="BD60" s="201">
        <v>32</v>
      </c>
      <c r="BE60" s="201">
        <v>0</v>
      </c>
      <c r="BF60" s="201">
        <v>0</v>
      </c>
      <c r="BG60" s="201">
        <v>0</v>
      </c>
      <c r="BH60" s="201">
        <v>0</v>
      </c>
      <c r="BI60" s="201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880</v>
      </c>
      <c r="G61" s="16">
        <f>'[3]02'!G63</f>
        <v>0</v>
      </c>
      <c r="H61" s="17">
        <f t="shared" si="27"/>
        <v>1200</v>
      </c>
      <c r="I61" s="15">
        <f>'[3]02'!J63</f>
        <v>320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506.94</v>
      </c>
      <c r="N61" s="16">
        <f>'[3]02'!O63</f>
        <v>0</v>
      </c>
      <c r="O61" s="17">
        <f t="shared" si="28"/>
        <v>826.94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506.94</v>
      </c>
      <c r="V61" s="16">
        <f t="shared" si="32"/>
        <v>0</v>
      </c>
      <c r="W61" s="17">
        <f t="shared" si="30"/>
        <v>826.94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506.94</v>
      </c>
      <c r="AQ61" s="8">
        <f t="shared" si="34"/>
        <v>0</v>
      </c>
      <c r="AR61" s="8">
        <f t="shared" si="18"/>
        <v>762.94</v>
      </c>
      <c r="AT61" s="8">
        <v>32</v>
      </c>
      <c r="AU61" s="8">
        <v>32</v>
      </c>
      <c r="AW61" s="201">
        <v>32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 s="8">
        <f t="shared" si="19"/>
        <v>32</v>
      </c>
      <c r="BD61" s="201">
        <v>32</v>
      </c>
      <c r="BE61" s="201">
        <v>0</v>
      </c>
      <c r="BF61" s="201">
        <v>0</v>
      </c>
      <c r="BG61" s="201">
        <v>0</v>
      </c>
      <c r="BH61" s="201">
        <v>0</v>
      </c>
      <c r="BI61" s="201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880</v>
      </c>
      <c r="G62" s="16">
        <f>'[3]02'!G64</f>
        <v>0</v>
      </c>
      <c r="H62" s="17">
        <f t="shared" si="27"/>
        <v>1200</v>
      </c>
      <c r="I62" s="15">
        <f>'[3]02'!J64</f>
        <v>320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503.94</v>
      </c>
      <c r="N62" s="16">
        <f>'[3]02'!O64</f>
        <v>0</v>
      </c>
      <c r="O62" s="17">
        <f t="shared" si="28"/>
        <v>823.94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503.94</v>
      </c>
      <c r="V62" s="16">
        <f t="shared" si="32"/>
        <v>0</v>
      </c>
      <c r="W62" s="17">
        <f t="shared" si="30"/>
        <v>823.94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503.94</v>
      </c>
      <c r="AQ62" s="8">
        <f t="shared" si="34"/>
        <v>0</v>
      </c>
      <c r="AR62" s="8">
        <f t="shared" si="18"/>
        <v>759.94</v>
      </c>
      <c r="AT62" s="8">
        <v>32</v>
      </c>
      <c r="AU62" s="8">
        <v>32</v>
      </c>
      <c r="AW62" s="201">
        <v>32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 s="8">
        <f t="shared" si="19"/>
        <v>32</v>
      </c>
      <c r="BD62" s="201">
        <v>32</v>
      </c>
      <c r="BE62" s="201">
        <v>0</v>
      </c>
      <c r="BF62" s="201">
        <v>0</v>
      </c>
      <c r="BG62" s="201">
        <v>0</v>
      </c>
      <c r="BH62" s="201">
        <v>0</v>
      </c>
      <c r="BI62" s="201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880</v>
      </c>
      <c r="G63" s="16">
        <f>'[3]02'!G65</f>
        <v>0</v>
      </c>
      <c r="H63" s="17">
        <f t="shared" si="27"/>
        <v>1200</v>
      </c>
      <c r="I63" s="15">
        <f>'[3]02'!J65</f>
        <v>320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482</v>
      </c>
      <c r="N63" s="16">
        <f>'[3]02'!O65</f>
        <v>0</v>
      </c>
      <c r="O63" s="17">
        <f t="shared" si="28"/>
        <v>802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482</v>
      </c>
      <c r="V63" s="16">
        <f t="shared" si="32"/>
        <v>0</v>
      </c>
      <c r="W63" s="17">
        <f t="shared" si="30"/>
        <v>802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482</v>
      </c>
      <c r="AQ63" s="8">
        <f t="shared" si="34"/>
        <v>0</v>
      </c>
      <c r="AR63" s="8">
        <f t="shared" si="18"/>
        <v>738</v>
      </c>
      <c r="AT63" s="8">
        <v>32</v>
      </c>
      <c r="AU63" s="8">
        <v>32</v>
      </c>
      <c r="AW63" s="201">
        <v>32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 s="8">
        <f t="shared" si="19"/>
        <v>32</v>
      </c>
      <c r="BD63" s="201">
        <v>32</v>
      </c>
      <c r="BE63" s="201">
        <v>0</v>
      </c>
      <c r="BF63" s="201">
        <v>0</v>
      </c>
      <c r="BG63" s="201">
        <v>0</v>
      </c>
      <c r="BH63" s="201">
        <v>0</v>
      </c>
      <c r="BI63" s="201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880</v>
      </c>
      <c r="G64" s="16">
        <f>'[3]02'!G66</f>
        <v>0</v>
      </c>
      <c r="H64" s="17">
        <f t="shared" si="27"/>
        <v>1200</v>
      </c>
      <c r="I64" s="15">
        <f>'[3]02'!J66</f>
        <v>320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525.94000000000005</v>
      </c>
      <c r="N64" s="16">
        <f>'[3]02'!O66</f>
        <v>0</v>
      </c>
      <c r="O64" s="17">
        <f t="shared" si="28"/>
        <v>845.94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525.94000000000005</v>
      </c>
      <c r="V64" s="16">
        <f t="shared" si="32"/>
        <v>0</v>
      </c>
      <c r="W64" s="17">
        <f t="shared" si="30"/>
        <v>845.94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525.94000000000005</v>
      </c>
      <c r="AQ64" s="8">
        <f t="shared" si="34"/>
        <v>0</v>
      </c>
      <c r="AR64" s="8">
        <f t="shared" si="18"/>
        <v>781.94</v>
      </c>
      <c r="AT64" s="8">
        <v>32</v>
      </c>
      <c r="AU64" s="8">
        <v>32</v>
      </c>
      <c r="AW64" s="201">
        <v>32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 s="8">
        <f t="shared" si="19"/>
        <v>32</v>
      </c>
      <c r="BD64" s="201">
        <v>32</v>
      </c>
      <c r="BE64" s="201">
        <v>0</v>
      </c>
      <c r="BF64" s="201">
        <v>0</v>
      </c>
      <c r="BG64" s="201">
        <v>0</v>
      </c>
      <c r="BH64" s="201">
        <v>0</v>
      </c>
      <c r="BI64" s="201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880</v>
      </c>
      <c r="G65" s="16">
        <f>'[3]02'!G67</f>
        <v>0</v>
      </c>
      <c r="H65" s="17">
        <f t="shared" si="27"/>
        <v>1200</v>
      </c>
      <c r="I65" s="15">
        <f>'[3]02'!J67</f>
        <v>320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525.94000000000005</v>
      </c>
      <c r="N65" s="16">
        <f>'[3]02'!O67</f>
        <v>0</v>
      </c>
      <c r="O65" s="17">
        <f t="shared" si="28"/>
        <v>845.94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525.94000000000005</v>
      </c>
      <c r="V65" s="16">
        <f t="shared" si="32"/>
        <v>0</v>
      </c>
      <c r="W65" s="17">
        <f t="shared" si="30"/>
        <v>845.94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525.94000000000005</v>
      </c>
      <c r="AQ65" s="8">
        <f t="shared" si="34"/>
        <v>0</v>
      </c>
      <c r="AR65" s="8">
        <f t="shared" si="18"/>
        <v>781.94</v>
      </c>
      <c r="AT65" s="8">
        <v>32</v>
      </c>
      <c r="AU65" s="8">
        <v>32</v>
      </c>
      <c r="AW65" s="201">
        <v>32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8">
        <f t="shared" si="19"/>
        <v>32</v>
      </c>
      <c r="BD65" s="201">
        <v>32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880</v>
      </c>
      <c r="G66" s="16">
        <f>'[3]02'!G68</f>
        <v>0</v>
      </c>
      <c r="H66" s="17">
        <f t="shared" si="27"/>
        <v>1200</v>
      </c>
      <c r="I66" s="15">
        <f>'[3]02'!J68</f>
        <v>320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525.94000000000005</v>
      </c>
      <c r="N66" s="16">
        <f>'[3]02'!O68</f>
        <v>0</v>
      </c>
      <c r="O66" s="17">
        <f t="shared" si="28"/>
        <v>845.94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525.94000000000005</v>
      </c>
      <c r="V66" s="16">
        <f t="shared" si="32"/>
        <v>0</v>
      </c>
      <c r="W66" s="17">
        <f t="shared" si="30"/>
        <v>845.94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525.94000000000005</v>
      </c>
      <c r="AQ66" s="8">
        <f t="shared" si="34"/>
        <v>0</v>
      </c>
      <c r="AR66" s="8">
        <f t="shared" si="18"/>
        <v>781.94</v>
      </c>
      <c r="AT66" s="8">
        <v>32</v>
      </c>
      <c r="AU66" s="8">
        <v>32</v>
      </c>
      <c r="AW66" s="201">
        <v>32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 s="8">
        <f t="shared" si="19"/>
        <v>32</v>
      </c>
      <c r="BD66" s="201">
        <v>32</v>
      </c>
      <c r="BE66" s="201">
        <v>0</v>
      </c>
      <c r="BF66" s="201">
        <v>0</v>
      </c>
      <c r="BG66" s="201">
        <v>0</v>
      </c>
      <c r="BH66" s="201">
        <v>0</v>
      </c>
      <c r="BI66" s="201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880</v>
      </c>
      <c r="G67" s="16">
        <f>'[3]02'!G69</f>
        <v>0</v>
      </c>
      <c r="H67" s="17">
        <f t="shared" si="27"/>
        <v>1200</v>
      </c>
      <c r="I67" s="15">
        <f>'[3]02'!J69</f>
        <v>320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484.94</v>
      </c>
      <c r="N67" s="16">
        <f>'[3]02'!O69</f>
        <v>0</v>
      </c>
      <c r="O67" s="17">
        <f t="shared" si="28"/>
        <v>804.94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484.94</v>
      </c>
      <c r="V67" s="16">
        <f t="shared" si="32"/>
        <v>0</v>
      </c>
      <c r="W67" s="17">
        <f t="shared" si="30"/>
        <v>804.94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484.94</v>
      </c>
      <c r="AQ67" s="8">
        <f t="shared" si="34"/>
        <v>0</v>
      </c>
      <c r="AR67" s="8">
        <f t="shared" si="18"/>
        <v>740.94</v>
      </c>
      <c r="AT67" s="8">
        <v>32</v>
      </c>
      <c r="AU67" s="8">
        <v>32</v>
      </c>
      <c r="AW67" s="201">
        <v>32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 s="8">
        <f t="shared" si="19"/>
        <v>32</v>
      </c>
      <c r="BD67" s="201">
        <v>32</v>
      </c>
      <c r="BE67" s="201">
        <v>0</v>
      </c>
      <c r="BF67" s="201">
        <v>0</v>
      </c>
      <c r="BG67" s="201">
        <v>0</v>
      </c>
      <c r="BH67" s="201">
        <v>0</v>
      </c>
      <c r="BI67" s="201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880</v>
      </c>
      <c r="G68" s="16">
        <f>'[3]02'!G70</f>
        <v>0</v>
      </c>
      <c r="H68" s="17">
        <f t="shared" si="27"/>
        <v>1200</v>
      </c>
      <c r="I68" s="15">
        <f>'[3]02'!J70</f>
        <v>320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526.94000000000005</v>
      </c>
      <c r="N68" s="16">
        <f>'[3]02'!O70</f>
        <v>0</v>
      </c>
      <c r="O68" s="17">
        <f t="shared" si="28"/>
        <v>846.94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526.94000000000005</v>
      </c>
      <c r="V68" s="16">
        <f t="shared" si="32"/>
        <v>0</v>
      </c>
      <c r="W68" s="17">
        <f t="shared" si="30"/>
        <v>846.94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526.94000000000005</v>
      </c>
      <c r="AQ68" s="8">
        <f t="shared" si="34"/>
        <v>0</v>
      </c>
      <c r="AR68" s="8">
        <f t="shared" ref="AR68:AR98" si="50">SUM(AL68:AQ68)</f>
        <v>782.94</v>
      </c>
      <c r="AT68" s="8">
        <v>32</v>
      </c>
      <c r="AU68" s="8">
        <v>32</v>
      </c>
      <c r="AW68" s="201">
        <v>32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 s="8">
        <f t="shared" ref="BC68:BC98" si="51">SUM(AW68:BB68)</f>
        <v>32</v>
      </c>
      <c r="BD68" s="201">
        <v>32</v>
      </c>
      <c r="BE68" s="201">
        <v>0</v>
      </c>
      <c r="BF68" s="201">
        <v>0</v>
      </c>
      <c r="BG68" s="201">
        <v>0</v>
      </c>
      <c r="BH68" s="201">
        <v>0</v>
      </c>
      <c r="BI68" s="201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880</v>
      </c>
      <c r="G69" s="16">
        <f>'[3]02'!G71</f>
        <v>0</v>
      </c>
      <c r="H69" s="17">
        <f t="shared" ref="H69:H98" si="59">SUM(B69:G69)</f>
        <v>1200</v>
      </c>
      <c r="I69" s="15">
        <f>'[3]02'!J71</f>
        <v>320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526.94000000000005</v>
      </c>
      <c r="N69" s="16">
        <f>'[3]02'!O71</f>
        <v>0</v>
      </c>
      <c r="O69" s="17">
        <f t="shared" ref="O69:O98" si="60">SUM(I69:N69)</f>
        <v>846.94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526.94000000000005</v>
      </c>
      <c r="V69" s="16">
        <f t="shared" si="32"/>
        <v>0</v>
      </c>
      <c r="W69" s="17">
        <f t="shared" ref="W69:W98" si="61">SUM(Q69:V69)</f>
        <v>846.94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526.94000000000005</v>
      </c>
      <c r="AQ69" s="8">
        <f t="shared" si="34"/>
        <v>0</v>
      </c>
      <c r="AR69" s="8">
        <f t="shared" si="50"/>
        <v>782.94</v>
      </c>
      <c r="AT69" s="8">
        <v>32</v>
      </c>
      <c r="AU69" s="8">
        <v>32</v>
      </c>
      <c r="AW69" s="201">
        <v>32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 s="8">
        <f t="shared" si="51"/>
        <v>32</v>
      </c>
      <c r="BD69" s="201">
        <v>32</v>
      </c>
      <c r="BE69" s="201">
        <v>0</v>
      </c>
      <c r="BF69" s="201">
        <v>0</v>
      </c>
      <c r="BG69" s="201">
        <v>0</v>
      </c>
      <c r="BH69" s="201">
        <v>0</v>
      </c>
      <c r="BI69" s="201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880</v>
      </c>
      <c r="G70" s="16">
        <f>'[3]02'!G72</f>
        <v>0</v>
      </c>
      <c r="H70" s="17">
        <f t="shared" si="59"/>
        <v>1200</v>
      </c>
      <c r="I70" s="15">
        <f>'[3]02'!J72</f>
        <v>320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526.94000000000005</v>
      </c>
      <c r="N70" s="16">
        <f>'[3]02'!O72</f>
        <v>0</v>
      </c>
      <c r="O70" s="17">
        <f t="shared" si="60"/>
        <v>846.94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526.94000000000005</v>
      </c>
      <c r="V70" s="16">
        <f t="shared" si="32"/>
        <v>0</v>
      </c>
      <c r="W70" s="17">
        <f t="shared" si="61"/>
        <v>846.94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526.94000000000005</v>
      </c>
      <c r="AQ70" s="8">
        <f t="shared" si="34"/>
        <v>0</v>
      </c>
      <c r="AR70" s="8">
        <f t="shared" si="50"/>
        <v>782.94</v>
      </c>
      <c r="AT70" s="8">
        <v>32</v>
      </c>
      <c r="AU70" s="8">
        <v>32</v>
      </c>
      <c r="AW70" s="201">
        <v>32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 s="8">
        <f t="shared" si="51"/>
        <v>32</v>
      </c>
      <c r="BD70" s="201">
        <v>32</v>
      </c>
      <c r="BE70" s="201">
        <v>0</v>
      </c>
      <c r="BF70" s="201">
        <v>0</v>
      </c>
      <c r="BG70" s="201">
        <v>0</v>
      </c>
      <c r="BH70" s="201">
        <v>0</v>
      </c>
      <c r="BI70" s="201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880</v>
      </c>
      <c r="G71" s="16">
        <f>'[3]02'!G73</f>
        <v>0</v>
      </c>
      <c r="H71" s="17">
        <f t="shared" si="59"/>
        <v>1200</v>
      </c>
      <c r="I71" s="15">
        <f>'[3]02'!J73</f>
        <v>320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526.94000000000005</v>
      </c>
      <c r="N71" s="16">
        <f>'[3]02'!O73</f>
        <v>0</v>
      </c>
      <c r="O71" s="17">
        <f t="shared" si="60"/>
        <v>846.94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526.94000000000005</v>
      </c>
      <c r="V71" s="16">
        <f t="shared" si="32"/>
        <v>0</v>
      </c>
      <c r="W71" s="17">
        <f t="shared" si="61"/>
        <v>846.94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526.94000000000005</v>
      </c>
      <c r="AQ71" s="8">
        <f t="shared" si="34"/>
        <v>0</v>
      </c>
      <c r="AR71" s="8">
        <f t="shared" si="50"/>
        <v>782.94</v>
      </c>
      <c r="AT71" s="8">
        <v>32</v>
      </c>
      <c r="AU71" s="8">
        <v>32</v>
      </c>
      <c r="AW71" s="201">
        <v>32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 s="8">
        <f t="shared" si="51"/>
        <v>32</v>
      </c>
      <c r="BD71" s="201">
        <v>32</v>
      </c>
      <c r="BE71" s="201">
        <v>0</v>
      </c>
      <c r="BF71" s="201">
        <v>0</v>
      </c>
      <c r="BG71" s="201">
        <v>0</v>
      </c>
      <c r="BH71" s="201">
        <v>0</v>
      </c>
      <c r="BI71" s="201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880</v>
      </c>
      <c r="G72" s="16">
        <f>'[3]02'!G74</f>
        <v>0</v>
      </c>
      <c r="H72" s="17">
        <f t="shared" si="59"/>
        <v>1200</v>
      </c>
      <c r="I72" s="15">
        <f>'[3]02'!J74</f>
        <v>320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489.94</v>
      </c>
      <c r="N72" s="16">
        <f>'[3]02'!O74</f>
        <v>0</v>
      </c>
      <c r="O72" s="17">
        <f t="shared" si="60"/>
        <v>809.94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489.94</v>
      </c>
      <c r="V72" s="16">
        <f t="shared" si="32"/>
        <v>0</v>
      </c>
      <c r="W72" s="17">
        <f t="shared" si="61"/>
        <v>809.94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489.94</v>
      </c>
      <c r="AQ72" s="8">
        <f t="shared" si="34"/>
        <v>0</v>
      </c>
      <c r="AR72" s="8">
        <f t="shared" si="50"/>
        <v>745.94</v>
      </c>
      <c r="AT72" s="8">
        <v>32</v>
      </c>
      <c r="AU72" s="8">
        <v>32</v>
      </c>
      <c r="AW72" s="201">
        <v>32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 s="8">
        <f t="shared" si="51"/>
        <v>32</v>
      </c>
      <c r="BD72" s="201">
        <v>32</v>
      </c>
      <c r="BE72" s="201">
        <v>0</v>
      </c>
      <c r="BF72" s="201">
        <v>0</v>
      </c>
      <c r="BG72" s="201">
        <v>0</v>
      </c>
      <c r="BH72" s="201">
        <v>0</v>
      </c>
      <c r="BI72" s="201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880</v>
      </c>
      <c r="G73" s="16">
        <f>'[3]02'!G75</f>
        <v>0</v>
      </c>
      <c r="H73" s="17">
        <f t="shared" si="59"/>
        <v>1200</v>
      </c>
      <c r="I73" s="15">
        <f>'[3]02'!J75</f>
        <v>320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508.02</v>
      </c>
      <c r="N73" s="16">
        <f>'[3]02'!O75</f>
        <v>0</v>
      </c>
      <c r="O73" s="17">
        <f t="shared" si="60"/>
        <v>828.02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508.02</v>
      </c>
      <c r="V73" s="16">
        <f t="shared" si="32"/>
        <v>0</v>
      </c>
      <c r="W73" s="17">
        <f t="shared" si="61"/>
        <v>828.02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508.02</v>
      </c>
      <c r="AQ73" s="8">
        <f t="shared" si="34"/>
        <v>0</v>
      </c>
      <c r="AR73" s="8">
        <f t="shared" si="50"/>
        <v>764.02</v>
      </c>
      <c r="AT73" s="8">
        <v>32</v>
      </c>
      <c r="AU73" s="8">
        <v>32</v>
      </c>
      <c r="AW73" s="201">
        <v>32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 s="8">
        <f t="shared" si="51"/>
        <v>32</v>
      </c>
      <c r="BD73" s="201">
        <v>32</v>
      </c>
      <c r="BE73" s="201">
        <v>0</v>
      </c>
      <c r="BF73" s="201">
        <v>0</v>
      </c>
      <c r="BG73" s="201">
        <v>0</v>
      </c>
      <c r="BH73" s="201">
        <v>0</v>
      </c>
      <c r="BI73" s="201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880</v>
      </c>
      <c r="G74" s="16">
        <f>'[3]02'!G76</f>
        <v>0</v>
      </c>
      <c r="H74" s="17">
        <f t="shared" si="59"/>
        <v>1200</v>
      </c>
      <c r="I74" s="15">
        <f>'[3]02'!J76</f>
        <v>320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498</v>
      </c>
      <c r="N74" s="16">
        <f>'[3]02'!O76</f>
        <v>0</v>
      </c>
      <c r="O74" s="17">
        <f t="shared" si="60"/>
        <v>818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498</v>
      </c>
      <c r="V74" s="16">
        <f t="shared" si="32"/>
        <v>0</v>
      </c>
      <c r="W74" s="17">
        <f t="shared" si="61"/>
        <v>818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498</v>
      </c>
      <c r="AQ74" s="8">
        <f t="shared" si="34"/>
        <v>0</v>
      </c>
      <c r="AR74" s="8">
        <f t="shared" si="50"/>
        <v>754</v>
      </c>
      <c r="AT74" s="8">
        <v>32</v>
      </c>
      <c r="AU74" s="8">
        <v>32</v>
      </c>
      <c r="AW74" s="201">
        <v>32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 s="8">
        <f t="shared" si="51"/>
        <v>32</v>
      </c>
      <c r="BD74" s="201">
        <v>32</v>
      </c>
      <c r="BE74" s="201">
        <v>0</v>
      </c>
      <c r="BF74" s="201">
        <v>0</v>
      </c>
      <c r="BG74" s="201">
        <v>0</v>
      </c>
      <c r="BH74" s="201">
        <v>0</v>
      </c>
      <c r="BI74" s="201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920</v>
      </c>
      <c r="G75" s="16">
        <f>'[3]02'!G77</f>
        <v>0</v>
      </c>
      <c r="H75" s="17">
        <f t="shared" si="59"/>
        <v>1240</v>
      </c>
      <c r="I75" s="15">
        <f>'[3]02'!J77</f>
        <v>320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511</v>
      </c>
      <c r="N75" s="16">
        <f>'[3]02'!O77</f>
        <v>0</v>
      </c>
      <c r="O75" s="17">
        <f t="shared" si="60"/>
        <v>831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511</v>
      </c>
      <c r="V75" s="16">
        <f t="shared" si="32"/>
        <v>0</v>
      </c>
      <c r="W75" s="17">
        <f t="shared" si="61"/>
        <v>831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511</v>
      </c>
      <c r="AQ75" s="8">
        <f t="shared" si="34"/>
        <v>0</v>
      </c>
      <c r="AR75" s="8">
        <f t="shared" si="50"/>
        <v>767</v>
      </c>
      <c r="AT75" s="8">
        <v>32</v>
      </c>
      <c r="AU75" s="8">
        <v>32</v>
      </c>
      <c r="AW75" s="201">
        <v>32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 s="8">
        <f t="shared" si="51"/>
        <v>32</v>
      </c>
      <c r="BD75" s="201">
        <v>32</v>
      </c>
      <c r="BE75" s="201">
        <v>0</v>
      </c>
      <c r="BF75" s="201">
        <v>0</v>
      </c>
      <c r="BG75" s="201">
        <v>0</v>
      </c>
      <c r="BH75" s="201">
        <v>0</v>
      </c>
      <c r="BI75" s="201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920</v>
      </c>
      <c r="G76" s="16">
        <f>'[3]02'!G78</f>
        <v>0</v>
      </c>
      <c r="H76" s="17">
        <f t="shared" si="59"/>
        <v>1240</v>
      </c>
      <c r="I76" s="15">
        <f>'[3]02'!J78</f>
        <v>320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516</v>
      </c>
      <c r="N76" s="16">
        <f>'[3]02'!O78</f>
        <v>0</v>
      </c>
      <c r="O76" s="17">
        <f t="shared" si="60"/>
        <v>836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516</v>
      </c>
      <c r="V76" s="16">
        <f t="shared" si="32"/>
        <v>0</v>
      </c>
      <c r="W76" s="17">
        <f t="shared" si="61"/>
        <v>836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516</v>
      </c>
      <c r="AQ76" s="8">
        <f t="shared" si="34"/>
        <v>0</v>
      </c>
      <c r="AR76" s="8">
        <f t="shared" si="50"/>
        <v>772</v>
      </c>
      <c r="AT76" s="8">
        <v>32</v>
      </c>
      <c r="AU76" s="8">
        <v>32</v>
      </c>
      <c r="AW76" s="201">
        <v>32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 s="8">
        <f t="shared" si="51"/>
        <v>32</v>
      </c>
      <c r="BD76" s="201">
        <v>32</v>
      </c>
      <c r="BE76" s="201">
        <v>0</v>
      </c>
      <c r="BF76" s="201">
        <v>0</v>
      </c>
      <c r="BG76" s="201">
        <v>0</v>
      </c>
      <c r="BH76" s="201">
        <v>0</v>
      </c>
      <c r="BI76" s="201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920</v>
      </c>
      <c r="G77" s="16">
        <f>'[3]02'!G79</f>
        <v>0</v>
      </c>
      <c r="H77" s="17">
        <f t="shared" si="59"/>
        <v>1240</v>
      </c>
      <c r="I77" s="15">
        <f>'[3]02'!J79</f>
        <v>320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516</v>
      </c>
      <c r="N77" s="16">
        <f>'[3]02'!O79</f>
        <v>0</v>
      </c>
      <c r="O77" s="17">
        <f t="shared" si="60"/>
        <v>836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516</v>
      </c>
      <c r="V77" s="16">
        <f t="shared" si="32"/>
        <v>0</v>
      </c>
      <c r="W77" s="17">
        <f t="shared" si="61"/>
        <v>836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516</v>
      </c>
      <c r="AQ77" s="8">
        <f t="shared" si="34"/>
        <v>0</v>
      </c>
      <c r="AR77" s="8">
        <f t="shared" si="50"/>
        <v>772</v>
      </c>
      <c r="AT77" s="8">
        <v>32</v>
      </c>
      <c r="AU77" s="8">
        <v>32</v>
      </c>
      <c r="AW77" s="201">
        <v>32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 s="8">
        <f t="shared" si="51"/>
        <v>32</v>
      </c>
      <c r="BD77" s="201">
        <v>32</v>
      </c>
      <c r="BE77" s="201">
        <v>0</v>
      </c>
      <c r="BF77" s="201">
        <v>0</v>
      </c>
      <c r="BG77" s="201">
        <v>0</v>
      </c>
      <c r="BH77" s="201">
        <v>0</v>
      </c>
      <c r="BI77" s="201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920</v>
      </c>
      <c r="G78" s="16">
        <f>'[3]02'!G80</f>
        <v>0</v>
      </c>
      <c r="H78" s="17">
        <f t="shared" si="59"/>
        <v>1240</v>
      </c>
      <c r="I78" s="15">
        <f>'[3]02'!J80</f>
        <v>320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456</v>
      </c>
      <c r="N78" s="16">
        <f>'[3]02'!O80</f>
        <v>0</v>
      </c>
      <c r="O78" s="17">
        <f t="shared" si="60"/>
        <v>776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456</v>
      </c>
      <c r="V78" s="16">
        <f t="shared" si="32"/>
        <v>0</v>
      </c>
      <c r="W78" s="17">
        <f t="shared" si="61"/>
        <v>776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456</v>
      </c>
      <c r="AQ78" s="8">
        <f t="shared" si="34"/>
        <v>0</v>
      </c>
      <c r="AR78" s="8">
        <f t="shared" si="50"/>
        <v>712</v>
      </c>
      <c r="AT78" s="8">
        <v>32</v>
      </c>
      <c r="AU78" s="8">
        <v>32</v>
      </c>
      <c r="AW78" s="201">
        <v>32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 s="8">
        <f t="shared" si="51"/>
        <v>32</v>
      </c>
      <c r="BD78" s="201">
        <v>32</v>
      </c>
      <c r="BE78" s="201">
        <v>0</v>
      </c>
      <c r="BF78" s="201">
        <v>0</v>
      </c>
      <c r="BG78" s="201">
        <v>0</v>
      </c>
      <c r="BH78" s="201">
        <v>0</v>
      </c>
      <c r="BI78" s="201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920</v>
      </c>
      <c r="G79" s="16">
        <f>'[3]02'!G81</f>
        <v>0</v>
      </c>
      <c r="H79" s="17">
        <f t="shared" si="59"/>
        <v>1240</v>
      </c>
      <c r="I79" s="15">
        <f>'[3]02'!J81</f>
        <v>320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442.7</v>
      </c>
      <c r="N79" s="16">
        <f>'[3]02'!O81</f>
        <v>0</v>
      </c>
      <c r="O79" s="17">
        <f t="shared" si="60"/>
        <v>762.7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442.7</v>
      </c>
      <c r="V79" s="16">
        <f t="shared" si="32"/>
        <v>0</v>
      </c>
      <c r="W79" s="17">
        <f t="shared" si="61"/>
        <v>762.7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442.7</v>
      </c>
      <c r="AQ79" s="8">
        <f t="shared" si="34"/>
        <v>0</v>
      </c>
      <c r="AR79" s="8">
        <f t="shared" si="50"/>
        <v>698.7</v>
      </c>
      <c r="AT79" s="8">
        <v>32</v>
      </c>
      <c r="AU79" s="8">
        <v>32</v>
      </c>
      <c r="AW79" s="201">
        <v>32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 s="8">
        <f t="shared" si="51"/>
        <v>32</v>
      </c>
      <c r="BD79" s="201">
        <v>32</v>
      </c>
      <c r="BE79" s="201">
        <v>0</v>
      </c>
      <c r="BF79" s="201">
        <v>0</v>
      </c>
      <c r="BG79" s="201">
        <v>0</v>
      </c>
      <c r="BH79" s="201">
        <v>0</v>
      </c>
      <c r="BI79" s="201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920</v>
      </c>
      <c r="G80" s="16">
        <f>'[3]02'!G82</f>
        <v>0</v>
      </c>
      <c r="H80" s="17">
        <f t="shared" si="59"/>
        <v>1240</v>
      </c>
      <c r="I80" s="15">
        <f>'[3]02'!J82</f>
        <v>320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436</v>
      </c>
      <c r="N80" s="16">
        <f>'[3]02'!O82</f>
        <v>0</v>
      </c>
      <c r="O80" s="17">
        <f t="shared" si="60"/>
        <v>756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436</v>
      </c>
      <c r="V80" s="16">
        <f t="shared" si="32"/>
        <v>0</v>
      </c>
      <c r="W80" s="17">
        <f t="shared" si="61"/>
        <v>756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436</v>
      </c>
      <c r="AQ80" s="8">
        <f t="shared" si="34"/>
        <v>0</v>
      </c>
      <c r="AR80" s="8">
        <f t="shared" si="50"/>
        <v>692</v>
      </c>
      <c r="AT80" s="8">
        <v>32</v>
      </c>
      <c r="AU80" s="8">
        <v>32</v>
      </c>
      <c r="AW80" s="201">
        <v>32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 s="8">
        <f t="shared" si="51"/>
        <v>32</v>
      </c>
      <c r="BD80" s="201">
        <v>32</v>
      </c>
      <c r="BE80" s="201">
        <v>0</v>
      </c>
      <c r="BF80" s="201">
        <v>0</v>
      </c>
      <c r="BG80" s="201">
        <v>0</v>
      </c>
      <c r="BH80" s="201">
        <v>0</v>
      </c>
      <c r="BI80" s="201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920</v>
      </c>
      <c r="G81" s="16">
        <f>'[3]02'!G83</f>
        <v>0</v>
      </c>
      <c r="H81" s="17">
        <f t="shared" si="59"/>
        <v>1240</v>
      </c>
      <c r="I81" s="15">
        <f>'[3]02'!J83</f>
        <v>320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436</v>
      </c>
      <c r="N81" s="16">
        <f>'[3]02'!O83</f>
        <v>0</v>
      </c>
      <c r="O81" s="17">
        <f t="shared" si="60"/>
        <v>756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436</v>
      </c>
      <c r="V81" s="16">
        <f t="shared" si="32"/>
        <v>0</v>
      </c>
      <c r="W81" s="17">
        <f t="shared" si="61"/>
        <v>756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436</v>
      </c>
      <c r="AQ81" s="8">
        <f t="shared" si="34"/>
        <v>0</v>
      </c>
      <c r="AR81" s="8">
        <f t="shared" si="50"/>
        <v>692</v>
      </c>
      <c r="AT81" s="8">
        <v>32</v>
      </c>
      <c r="AU81" s="8">
        <v>32</v>
      </c>
      <c r="AW81" s="201">
        <v>32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 s="8">
        <f t="shared" si="51"/>
        <v>32</v>
      </c>
      <c r="BD81" s="201">
        <v>32</v>
      </c>
      <c r="BE81" s="201">
        <v>0</v>
      </c>
      <c r="BF81" s="201">
        <v>0</v>
      </c>
      <c r="BG81" s="201">
        <v>0</v>
      </c>
      <c r="BH81" s="201">
        <v>0</v>
      </c>
      <c r="BI81" s="201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920</v>
      </c>
      <c r="G82" s="16">
        <f>'[3]02'!G84</f>
        <v>0</v>
      </c>
      <c r="H82" s="17">
        <f t="shared" si="59"/>
        <v>1240</v>
      </c>
      <c r="I82" s="15">
        <f>'[3]02'!J84</f>
        <v>320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436</v>
      </c>
      <c r="N82" s="16">
        <f>'[3]02'!O84</f>
        <v>0</v>
      </c>
      <c r="O82" s="17">
        <f t="shared" si="60"/>
        <v>756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436</v>
      </c>
      <c r="V82" s="16">
        <f t="shared" si="32"/>
        <v>0</v>
      </c>
      <c r="W82" s="17">
        <f t="shared" si="61"/>
        <v>756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436</v>
      </c>
      <c r="AQ82" s="8">
        <f t="shared" si="34"/>
        <v>0</v>
      </c>
      <c r="AR82" s="8">
        <f t="shared" si="50"/>
        <v>692</v>
      </c>
      <c r="AT82" s="8">
        <v>32</v>
      </c>
      <c r="AU82" s="8">
        <v>32</v>
      </c>
      <c r="AW82" s="201">
        <v>32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 s="8">
        <f t="shared" si="51"/>
        <v>32</v>
      </c>
      <c r="BD82" s="201">
        <v>32</v>
      </c>
      <c r="BE82" s="201">
        <v>0</v>
      </c>
      <c r="BF82" s="201">
        <v>0</v>
      </c>
      <c r="BG82" s="201">
        <v>0</v>
      </c>
      <c r="BH82" s="201">
        <v>0</v>
      </c>
      <c r="BI82" s="201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920</v>
      </c>
      <c r="G83" s="16">
        <f>'[3]02'!G85</f>
        <v>0</v>
      </c>
      <c r="H83" s="17">
        <f t="shared" si="59"/>
        <v>1240</v>
      </c>
      <c r="I83" s="15">
        <f>'[3]02'!J85</f>
        <v>320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436</v>
      </c>
      <c r="N83" s="16">
        <f>'[3]02'!O85</f>
        <v>0</v>
      </c>
      <c r="O83" s="17">
        <f t="shared" si="60"/>
        <v>756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436</v>
      </c>
      <c r="V83" s="16">
        <f t="shared" si="32"/>
        <v>0</v>
      </c>
      <c r="W83" s="17">
        <f t="shared" si="61"/>
        <v>756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436</v>
      </c>
      <c r="AQ83" s="8">
        <f t="shared" si="34"/>
        <v>0</v>
      </c>
      <c r="AR83" s="8">
        <f t="shared" si="50"/>
        <v>692</v>
      </c>
      <c r="AT83" s="8">
        <v>32</v>
      </c>
      <c r="AU83" s="8">
        <v>32</v>
      </c>
      <c r="AW83" s="201">
        <v>32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 s="8">
        <f t="shared" si="51"/>
        <v>32</v>
      </c>
      <c r="BD83" s="201">
        <v>32</v>
      </c>
      <c r="BE83" s="201">
        <v>0</v>
      </c>
      <c r="BF83" s="201">
        <v>0</v>
      </c>
      <c r="BG83" s="201">
        <v>0</v>
      </c>
      <c r="BH83" s="201">
        <v>0</v>
      </c>
      <c r="BI83" s="201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920</v>
      </c>
      <c r="G84" s="16">
        <f>'[3]02'!G86</f>
        <v>0</v>
      </c>
      <c r="H84" s="17">
        <f t="shared" si="59"/>
        <v>1240</v>
      </c>
      <c r="I84" s="15">
        <f>'[3]02'!J86</f>
        <v>320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420</v>
      </c>
      <c r="N84" s="16">
        <f>'[3]02'!O86</f>
        <v>0</v>
      </c>
      <c r="O84" s="17">
        <f t="shared" si="60"/>
        <v>740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420</v>
      </c>
      <c r="V84" s="16">
        <f t="shared" si="32"/>
        <v>0</v>
      </c>
      <c r="W84" s="17">
        <f t="shared" si="61"/>
        <v>740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420</v>
      </c>
      <c r="AQ84" s="8">
        <f t="shared" si="34"/>
        <v>0</v>
      </c>
      <c r="AR84" s="8">
        <f t="shared" si="50"/>
        <v>676</v>
      </c>
      <c r="AT84" s="8">
        <v>32</v>
      </c>
      <c r="AU84" s="8">
        <v>32</v>
      </c>
      <c r="AW84" s="201">
        <v>32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 s="8">
        <f t="shared" si="51"/>
        <v>32</v>
      </c>
      <c r="BD84" s="201">
        <v>32</v>
      </c>
      <c r="BE84" s="201">
        <v>0</v>
      </c>
      <c r="BF84" s="201">
        <v>0</v>
      </c>
      <c r="BG84" s="201">
        <v>0</v>
      </c>
      <c r="BH84" s="201">
        <v>0</v>
      </c>
      <c r="BI84" s="201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920</v>
      </c>
      <c r="G85" s="16">
        <f>'[3]02'!G87</f>
        <v>0</v>
      </c>
      <c r="H85" s="17">
        <f t="shared" si="59"/>
        <v>1240</v>
      </c>
      <c r="I85" s="15">
        <f>'[3]02'!J87</f>
        <v>320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444.8</v>
      </c>
      <c r="N85" s="16">
        <f>'[3]02'!O87</f>
        <v>0</v>
      </c>
      <c r="O85" s="17">
        <f t="shared" si="60"/>
        <v>764.8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444.8</v>
      </c>
      <c r="V85" s="16">
        <f t="shared" si="32"/>
        <v>0</v>
      </c>
      <c r="W85" s="17">
        <f t="shared" si="61"/>
        <v>764.8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444.8</v>
      </c>
      <c r="AQ85" s="8">
        <f t="shared" si="34"/>
        <v>0</v>
      </c>
      <c r="AR85" s="8">
        <f t="shared" si="50"/>
        <v>700.8</v>
      </c>
      <c r="AT85" s="8">
        <v>32</v>
      </c>
      <c r="AU85" s="8">
        <v>32</v>
      </c>
      <c r="AW85" s="201">
        <v>32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 s="8">
        <f t="shared" si="51"/>
        <v>32</v>
      </c>
      <c r="BD85" s="201">
        <v>32</v>
      </c>
      <c r="BE85" s="201">
        <v>0</v>
      </c>
      <c r="BF85" s="201">
        <v>0</v>
      </c>
      <c r="BG85" s="201">
        <v>0</v>
      </c>
      <c r="BH85" s="201">
        <v>0</v>
      </c>
      <c r="BI85" s="201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920</v>
      </c>
      <c r="G86" s="16">
        <f>'[3]02'!G88</f>
        <v>0</v>
      </c>
      <c r="H86" s="17">
        <f t="shared" si="59"/>
        <v>1240</v>
      </c>
      <c r="I86" s="15">
        <f>'[3]02'!J88</f>
        <v>320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436</v>
      </c>
      <c r="N86" s="16">
        <f>'[3]02'!O88</f>
        <v>0</v>
      </c>
      <c r="O86" s="17">
        <f t="shared" si="60"/>
        <v>756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436</v>
      </c>
      <c r="V86" s="16">
        <f t="shared" si="32"/>
        <v>0</v>
      </c>
      <c r="W86" s="17">
        <f t="shared" si="61"/>
        <v>756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436</v>
      </c>
      <c r="AQ86" s="8">
        <f t="shared" si="34"/>
        <v>0</v>
      </c>
      <c r="AR86" s="8">
        <f t="shared" si="50"/>
        <v>692</v>
      </c>
      <c r="AT86" s="8">
        <v>32</v>
      </c>
      <c r="AU86" s="8">
        <v>32</v>
      </c>
      <c r="AW86" s="201">
        <v>32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 s="8">
        <f t="shared" si="51"/>
        <v>32</v>
      </c>
      <c r="BD86" s="201">
        <v>32</v>
      </c>
      <c r="BE86" s="201">
        <v>0</v>
      </c>
      <c r="BF86" s="201">
        <v>0</v>
      </c>
      <c r="BG86" s="201">
        <v>0</v>
      </c>
      <c r="BH86" s="201">
        <v>0</v>
      </c>
      <c r="BI86" s="201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920</v>
      </c>
      <c r="G87" s="16">
        <f>'[3]02'!G89</f>
        <v>0</v>
      </c>
      <c r="H87" s="17">
        <f t="shared" si="59"/>
        <v>1240</v>
      </c>
      <c r="I87" s="15">
        <f>'[3]02'!J89</f>
        <v>320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405</v>
      </c>
      <c r="N87" s="16">
        <f>'[3]02'!O89</f>
        <v>0</v>
      </c>
      <c r="O87" s="17">
        <f t="shared" si="60"/>
        <v>725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405</v>
      </c>
      <c r="V87" s="16">
        <f t="shared" si="32"/>
        <v>0</v>
      </c>
      <c r="W87" s="17">
        <f t="shared" si="61"/>
        <v>725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405</v>
      </c>
      <c r="AQ87" s="8">
        <f t="shared" si="34"/>
        <v>0</v>
      </c>
      <c r="AR87" s="8">
        <f t="shared" si="50"/>
        <v>661</v>
      </c>
      <c r="AT87" s="8">
        <v>32</v>
      </c>
      <c r="AU87" s="8">
        <v>32</v>
      </c>
      <c r="AW87" s="201">
        <v>32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 s="8">
        <f t="shared" si="51"/>
        <v>32</v>
      </c>
      <c r="BD87" s="201">
        <v>32</v>
      </c>
      <c r="BE87" s="201">
        <v>0</v>
      </c>
      <c r="BF87" s="201">
        <v>0</v>
      </c>
      <c r="BG87" s="201">
        <v>0</v>
      </c>
      <c r="BH87" s="201">
        <v>0</v>
      </c>
      <c r="BI87" s="201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920</v>
      </c>
      <c r="G88" s="16">
        <f>'[3]02'!G90</f>
        <v>0</v>
      </c>
      <c r="H88" s="17">
        <f t="shared" si="59"/>
        <v>1240</v>
      </c>
      <c r="I88" s="15">
        <f>'[3]02'!J90</f>
        <v>320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426</v>
      </c>
      <c r="N88" s="16">
        <f>'[3]02'!O90</f>
        <v>0</v>
      </c>
      <c r="O88" s="17">
        <f t="shared" si="60"/>
        <v>746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426</v>
      </c>
      <c r="V88" s="16">
        <f t="shared" si="32"/>
        <v>0</v>
      </c>
      <c r="W88" s="17">
        <f t="shared" si="61"/>
        <v>746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426</v>
      </c>
      <c r="AQ88" s="8">
        <f t="shared" si="34"/>
        <v>0</v>
      </c>
      <c r="AR88" s="8">
        <f t="shared" si="50"/>
        <v>682</v>
      </c>
      <c r="AT88" s="8">
        <v>32</v>
      </c>
      <c r="AU88" s="8">
        <v>32</v>
      </c>
      <c r="AW88" s="201">
        <v>32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 s="8">
        <f t="shared" si="51"/>
        <v>32</v>
      </c>
      <c r="BD88" s="201">
        <v>32</v>
      </c>
      <c r="BE88" s="201">
        <v>0</v>
      </c>
      <c r="BF88" s="201">
        <v>0</v>
      </c>
      <c r="BG88" s="201">
        <v>0</v>
      </c>
      <c r="BH88" s="201">
        <v>0</v>
      </c>
      <c r="BI88" s="201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920</v>
      </c>
      <c r="G89" s="16">
        <f>'[3]02'!G91</f>
        <v>0</v>
      </c>
      <c r="H89" s="17">
        <f t="shared" si="59"/>
        <v>1240</v>
      </c>
      <c r="I89" s="15">
        <f>'[3]02'!J91</f>
        <v>320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476</v>
      </c>
      <c r="N89" s="16">
        <f>'[3]02'!O91</f>
        <v>0</v>
      </c>
      <c r="O89" s="17">
        <f t="shared" si="60"/>
        <v>796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476</v>
      </c>
      <c r="V89" s="16">
        <f t="shared" si="32"/>
        <v>0</v>
      </c>
      <c r="W89" s="17">
        <f t="shared" si="61"/>
        <v>796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476</v>
      </c>
      <c r="AQ89" s="8">
        <f t="shared" si="34"/>
        <v>0</v>
      </c>
      <c r="AR89" s="8">
        <f t="shared" si="50"/>
        <v>732</v>
      </c>
      <c r="AT89" s="8">
        <v>32</v>
      </c>
      <c r="AU89" s="8">
        <v>32</v>
      </c>
      <c r="AW89" s="201">
        <v>32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 s="8">
        <f t="shared" si="51"/>
        <v>32</v>
      </c>
      <c r="BD89" s="201">
        <v>32</v>
      </c>
      <c r="BE89" s="201">
        <v>0</v>
      </c>
      <c r="BF89" s="201">
        <v>0</v>
      </c>
      <c r="BG89" s="201">
        <v>0</v>
      </c>
      <c r="BH89" s="201">
        <v>0</v>
      </c>
      <c r="BI89" s="201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920</v>
      </c>
      <c r="G90" s="16">
        <f>'[3]02'!G92</f>
        <v>0</v>
      </c>
      <c r="H90" s="17">
        <f t="shared" si="59"/>
        <v>1240</v>
      </c>
      <c r="I90" s="15">
        <f>'[3]02'!J92</f>
        <v>320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542.4</v>
      </c>
      <c r="N90" s="16">
        <f>'[3]02'!O92</f>
        <v>0</v>
      </c>
      <c r="O90" s="17">
        <f t="shared" si="60"/>
        <v>862.4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542.4</v>
      </c>
      <c r="V90" s="16">
        <f t="shared" si="32"/>
        <v>0</v>
      </c>
      <c r="W90" s="17">
        <f t="shared" si="61"/>
        <v>862.4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542.4</v>
      </c>
      <c r="AQ90" s="8">
        <f t="shared" si="34"/>
        <v>0</v>
      </c>
      <c r="AR90" s="8">
        <f t="shared" si="50"/>
        <v>798.4</v>
      </c>
      <c r="AT90" s="8">
        <v>32</v>
      </c>
      <c r="AU90" s="8">
        <v>32</v>
      </c>
      <c r="AW90" s="201">
        <v>32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 s="8">
        <f t="shared" si="51"/>
        <v>32</v>
      </c>
      <c r="BD90" s="201">
        <v>32</v>
      </c>
      <c r="BE90" s="201">
        <v>0</v>
      </c>
      <c r="BF90" s="201">
        <v>0</v>
      </c>
      <c r="BG90" s="201">
        <v>0</v>
      </c>
      <c r="BH90" s="201">
        <v>0</v>
      </c>
      <c r="BI90" s="201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920</v>
      </c>
      <c r="G91" s="16">
        <f>'[3]02'!G93</f>
        <v>0</v>
      </c>
      <c r="H91" s="17">
        <f t="shared" si="59"/>
        <v>1240</v>
      </c>
      <c r="I91" s="15">
        <f>'[3]02'!J93</f>
        <v>320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423.7</v>
      </c>
      <c r="N91" s="16">
        <f>'[3]02'!O93</f>
        <v>0</v>
      </c>
      <c r="O91" s="17">
        <f t="shared" si="60"/>
        <v>743.7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423.7</v>
      </c>
      <c r="V91" s="16">
        <f t="shared" si="32"/>
        <v>0</v>
      </c>
      <c r="W91" s="17">
        <f t="shared" si="61"/>
        <v>743.7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423.7</v>
      </c>
      <c r="AQ91" s="8">
        <f t="shared" si="34"/>
        <v>0</v>
      </c>
      <c r="AR91" s="8">
        <f t="shared" si="50"/>
        <v>679.7</v>
      </c>
      <c r="AT91" s="8">
        <v>32</v>
      </c>
      <c r="AU91" s="8">
        <v>32</v>
      </c>
      <c r="AW91" s="201">
        <v>32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 s="8">
        <f t="shared" si="51"/>
        <v>32</v>
      </c>
      <c r="BD91" s="201">
        <v>32</v>
      </c>
      <c r="BE91" s="201">
        <v>0</v>
      </c>
      <c r="BF91" s="201">
        <v>0</v>
      </c>
      <c r="BG91" s="201">
        <v>0</v>
      </c>
      <c r="BH91" s="201">
        <v>0</v>
      </c>
      <c r="BI91" s="201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920</v>
      </c>
      <c r="G92" s="16">
        <f>'[3]02'!G94</f>
        <v>0</v>
      </c>
      <c r="H92" s="17">
        <f t="shared" si="59"/>
        <v>1240</v>
      </c>
      <c r="I92" s="15">
        <f>'[3]02'!J94</f>
        <v>320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506</v>
      </c>
      <c r="N92" s="16">
        <f>'[3]02'!O94</f>
        <v>0</v>
      </c>
      <c r="O92" s="17">
        <f t="shared" si="60"/>
        <v>826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506</v>
      </c>
      <c r="V92" s="16">
        <f t="shared" si="32"/>
        <v>0</v>
      </c>
      <c r="W92" s="17">
        <f t="shared" si="61"/>
        <v>826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506</v>
      </c>
      <c r="AQ92" s="8">
        <f t="shared" si="34"/>
        <v>0</v>
      </c>
      <c r="AR92" s="8">
        <f t="shared" si="50"/>
        <v>762</v>
      </c>
      <c r="AT92" s="8">
        <v>32</v>
      </c>
      <c r="AU92" s="8">
        <v>32</v>
      </c>
      <c r="AW92" s="201">
        <v>32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 s="8">
        <f t="shared" si="51"/>
        <v>32</v>
      </c>
      <c r="BD92" s="201">
        <v>32</v>
      </c>
      <c r="BE92" s="201">
        <v>0</v>
      </c>
      <c r="BF92" s="201">
        <v>0</v>
      </c>
      <c r="BG92" s="201">
        <v>0</v>
      </c>
      <c r="BH92" s="201">
        <v>0</v>
      </c>
      <c r="BI92" s="201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920</v>
      </c>
      <c r="G93" s="16">
        <f>'[3]02'!G95</f>
        <v>0</v>
      </c>
      <c r="H93" s="17">
        <f t="shared" si="59"/>
        <v>1240</v>
      </c>
      <c r="I93" s="15">
        <f>'[3]02'!J95</f>
        <v>320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542.4</v>
      </c>
      <c r="N93" s="16">
        <f>'[3]02'!O95</f>
        <v>0</v>
      </c>
      <c r="O93" s="17">
        <f t="shared" si="60"/>
        <v>862.4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542.4</v>
      </c>
      <c r="V93" s="16">
        <f t="shared" si="32"/>
        <v>0</v>
      </c>
      <c r="W93" s="17">
        <f t="shared" si="61"/>
        <v>862.4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542.4</v>
      </c>
      <c r="AQ93" s="8">
        <f t="shared" si="34"/>
        <v>0</v>
      </c>
      <c r="AR93" s="8">
        <f t="shared" si="50"/>
        <v>798.4</v>
      </c>
      <c r="AT93" s="8">
        <v>32</v>
      </c>
      <c r="AU93" s="8">
        <v>32</v>
      </c>
      <c r="AW93" s="201">
        <v>32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 s="8">
        <f t="shared" si="51"/>
        <v>32</v>
      </c>
      <c r="BD93" s="201">
        <v>32</v>
      </c>
      <c r="BE93" s="201">
        <v>0</v>
      </c>
      <c r="BF93" s="201">
        <v>0</v>
      </c>
      <c r="BG93" s="201">
        <v>0</v>
      </c>
      <c r="BH93" s="201">
        <v>0</v>
      </c>
      <c r="BI93" s="201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920</v>
      </c>
      <c r="G94" s="16">
        <f>'[3]02'!G96</f>
        <v>0</v>
      </c>
      <c r="H94" s="17">
        <f t="shared" si="59"/>
        <v>1240</v>
      </c>
      <c r="I94" s="15">
        <f>'[3]02'!J96</f>
        <v>320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542.4</v>
      </c>
      <c r="N94" s="16">
        <f>'[3]02'!O96</f>
        <v>0</v>
      </c>
      <c r="O94" s="17">
        <f t="shared" si="60"/>
        <v>862.4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542.4</v>
      </c>
      <c r="V94" s="16">
        <f t="shared" si="32"/>
        <v>0</v>
      </c>
      <c r="W94" s="17">
        <f t="shared" si="61"/>
        <v>862.4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542.4</v>
      </c>
      <c r="AQ94" s="8">
        <f t="shared" si="34"/>
        <v>0</v>
      </c>
      <c r="AR94" s="8">
        <f t="shared" si="50"/>
        <v>798.4</v>
      </c>
      <c r="AT94" s="8">
        <v>32</v>
      </c>
      <c r="AU94" s="8">
        <v>32</v>
      </c>
      <c r="AW94" s="201">
        <v>32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 s="8">
        <f t="shared" si="51"/>
        <v>32</v>
      </c>
      <c r="BD94" s="201">
        <v>32</v>
      </c>
      <c r="BE94" s="201">
        <v>0</v>
      </c>
      <c r="BF94" s="201">
        <v>0</v>
      </c>
      <c r="BG94" s="201">
        <v>0</v>
      </c>
      <c r="BH94" s="201">
        <v>0</v>
      </c>
      <c r="BI94" s="201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920</v>
      </c>
      <c r="G95" s="16">
        <f>'[3]02'!G97</f>
        <v>0</v>
      </c>
      <c r="H95" s="17">
        <f t="shared" si="59"/>
        <v>1240</v>
      </c>
      <c r="I95" s="15">
        <f>'[3]02'!J97</f>
        <v>320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542.4</v>
      </c>
      <c r="N95" s="16">
        <f>'[3]02'!O97</f>
        <v>0</v>
      </c>
      <c r="O95" s="17">
        <f t="shared" si="60"/>
        <v>862.4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542.4</v>
      </c>
      <c r="V95" s="16">
        <f t="shared" si="32"/>
        <v>0</v>
      </c>
      <c r="W95" s="17">
        <f t="shared" si="61"/>
        <v>862.4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542.4</v>
      </c>
      <c r="AQ95" s="8">
        <f t="shared" si="34"/>
        <v>0</v>
      </c>
      <c r="AR95" s="8">
        <f t="shared" si="50"/>
        <v>798.4</v>
      </c>
      <c r="AT95" s="8">
        <v>32</v>
      </c>
      <c r="AU95" s="8">
        <v>32</v>
      </c>
      <c r="AW95" s="201">
        <v>32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 s="8">
        <f t="shared" si="51"/>
        <v>32</v>
      </c>
      <c r="BD95" s="201">
        <v>32</v>
      </c>
      <c r="BE95" s="201">
        <v>0</v>
      </c>
      <c r="BF95" s="201">
        <v>0</v>
      </c>
      <c r="BG95" s="201">
        <v>0</v>
      </c>
      <c r="BH95" s="201">
        <v>0</v>
      </c>
      <c r="BI95" s="201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920</v>
      </c>
      <c r="G96" s="16">
        <f>'[3]02'!G98</f>
        <v>0</v>
      </c>
      <c r="H96" s="17">
        <f t="shared" si="59"/>
        <v>1240</v>
      </c>
      <c r="I96" s="15">
        <f>'[3]02'!J98</f>
        <v>320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509.4</v>
      </c>
      <c r="N96" s="16">
        <f>'[3]02'!O98</f>
        <v>0</v>
      </c>
      <c r="O96" s="17">
        <f t="shared" si="60"/>
        <v>829.4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509.4</v>
      </c>
      <c r="V96" s="16">
        <f t="shared" si="32"/>
        <v>0</v>
      </c>
      <c r="W96" s="17">
        <f t="shared" si="61"/>
        <v>829.4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509.4</v>
      </c>
      <c r="AQ96" s="8">
        <f t="shared" si="34"/>
        <v>0</v>
      </c>
      <c r="AR96" s="8">
        <f t="shared" si="50"/>
        <v>765.4</v>
      </c>
      <c r="AT96" s="8">
        <v>32</v>
      </c>
      <c r="AU96" s="8">
        <v>32</v>
      </c>
      <c r="AW96" s="201">
        <v>32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 s="8">
        <f t="shared" si="51"/>
        <v>32</v>
      </c>
      <c r="BD96" s="201">
        <v>32</v>
      </c>
      <c r="BE96" s="201">
        <v>0</v>
      </c>
      <c r="BF96" s="201">
        <v>0</v>
      </c>
      <c r="BG96" s="201">
        <v>0</v>
      </c>
      <c r="BH96" s="201">
        <v>0</v>
      </c>
      <c r="BI96" s="201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920</v>
      </c>
      <c r="G97" s="16">
        <f>'[3]02'!G99</f>
        <v>0</v>
      </c>
      <c r="H97" s="17">
        <f t="shared" si="59"/>
        <v>1240</v>
      </c>
      <c r="I97" s="15">
        <f>'[3]02'!J99</f>
        <v>320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514.1</v>
      </c>
      <c r="N97" s="16">
        <f>'[3]02'!O99</f>
        <v>0</v>
      </c>
      <c r="O97" s="17">
        <f t="shared" si="60"/>
        <v>834.1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514.1</v>
      </c>
      <c r="V97" s="16">
        <f t="shared" si="32"/>
        <v>0</v>
      </c>
      <c r="W97" s="17">
        <f t="shared" si="61"/>
        <v>834.1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514.1</v>
      </c>
      <c r="AQ97" s="8">
        <f t="shared" si="34"/>
        <v>0</v>
      </c>
      <c r="AR97" s="8">
        <f t="shared" si="50"/>
        <v>770.1</v>
      </c>
      <c r="AT97" s="8">
        <v>32</v>
      </c>
      <c r="AU97" s="8">
        <v>32</v>
      </c>
      <c r="AW97" s="201">
        <v>32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 s="8">
        <f t="shared" si="51"/>
        <v>32</v>
      </c>
      <c r="BD97" s="201">
        <v>32</v>
      </c>
      <c r="BE97" s="201">
        <v>0</v>
      </c>
      <c r="BF97" s="201">
        <v>0</v>
      </c>
      <c r="BG97" s="201">
        <v>0</v>
      </c>
      <c r="BH97" s="201">
        <v>0</v>
      </c>
      <c r="BI97" s="201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920</v>
      </c>
      <c r="G98" s="16">
        <f>'[3]02'!G100</f>
        <v>0</v>
      </c>
      <c r="H98" s="17">
        <f t="shared" si="59"/>
        <v>1240</v>
      </c>
      <c r="I98" s="15">
        <f>'[3]02'!J100</f>
        <v>320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506</v>
      </c>
      <c r="N98" s="16">
        <f>'[3]02'!O100</f>
        <v>0</v>
      </c>
      <c r="O98" s="17">
        <f t="shared" si="60"/>
        <v>826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506</v>
      </c>
      <c r="V98" s="16">
        <f t="shared" si="32"/>
        <v>0</v>
      </c>
      <c r="W98" s="17">
        <f t="shared" si="61"/>
        <v>826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506</v>
      </c>
      <c r="AQ98" s="8">
        <f t="shared" si="34"/>
        <v>0</v>
      </c>
      <c r="AR98" s="8">
        <f t="shared" si="50"/>
        <v>762</v>
      </c>
      <c r="AT98" s="8">
        <v>32</v>
      </c>
      <c r="AU98" s="8">
        <v>32</v>
      </c>
      <c r="AW98" s="201">
        <v>32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 s="8">
        <f t="shared" si="51"/>
        <v>32</v>
      </c>
      <c r="BD98" s="201">
        <v>32</v>
      </c>
      <c r="BE98" s="201">
        <v>0</v>
      </c>
      <c r="BF98" s="201">
        <v>0</v>
      </c>
      <c r="BG98" s="201">
        <v>0</v>
      </c>
      <c r="BH98" s="201">
        <v>0</v>
      </c>
      <c r="BI98" s="201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21.72</v>
      </c>
      <c r="G99" s="15">
        <f t="shared" si="62"/>
        <v>0</v>
      </c>
      <c r="H99" s="15">
        <f t="shared" si="62"/>
        <v>29.4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10.487632499999998</v>
      </c>
      <c r="N99" s="15">
        <f t="shared" si="62"/>
        <v>0</v>
      </c>
      <c r="O99" s="15">
        <f t="shared" si="62"/>
        <v>18.1676325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10.487632499999998</v>
      </c>
      <c r="V99" s="15">
        <f t="shared" si="62"/>
        <v>0</v>
      </c>
      <c r="W99" s="15">
        <f t="shared" si="62"/>
        <v>18.1676325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2.0200000000000001E-3</v>
      </c>
      <c r="AC99" s="15">
        <f t="shared" si="62"/>
        <v>0</v>
      </c>
      <c r="AD99" s="15">
        <f t="shared" si="62"/>
        <v>0.77001999999999993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2.0200000000000001E-3</v>
      </c>
      <c r="AJ99" s="15">
        <f t="shared" si="62"/>
        <v>0</v>
      </c>
      <c r="AK99" s="15">
        <f t="shared" si="62"/>
        <v>0.77001999999999993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10.483592499999999</v>
      </c>
      <c r="AQ99" s="15">
        <f t="shared" si="62"/>
        <v>0</v>
      </c>
      <c r="AR99" s="15">
        <f t="shared" si="62"/>
        <v>16.627592500000006</v>
      </c>
      <c r="AS99" s="15">
        <f t="shared" si="62"/>
        <v>0</v>
      </c>
      <c r="AT99" s="15">
        <f t="shared" si="62"/>
        <v>0.80493749999999997</v>
      </c>
      <c r="AU99" s="15">
        <f t="shared" si="62"/>
        <v>0.80493749999999997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2.0200000000000001E-3</v>
      </c>
      <c r="BB99" s="15">
        <f t="shared" si="62"/>
        <v>0</v>
      </c>
      <c r="BC99" s="15">
        <f t="shared" si="62"/>
        <v>0.77001999999999993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2.0200000000000001E-3</v>
      </c>
      <c r="BI99" s="15">
        <f t="shared" si="62"/>
        <v>0</v>
      </c>
      <c r="BJ99" s="15">
        <f t="shared" ref="BJ99:BQ99" si="63">SUM(BJ3:BJ98)/4000</f>
        <v>0.77001999999999993</v>
      </c>
      <c r="BK99" s="15"/>
      <c r="BL99" s="15">
        <f t="shared" si="63"/>
        <v>0.80493749999999997</v>
      </c>
      <c r="BM99" s="15">
        <f t="shared" si="63"/>
        <v>0.80493749999999997</v>
      </c>
      <c r="BN99" s="15">
        <f t="shared" si="63"/>
        <v>0.77001999999999993</v>
      </c>
      <c r="BO99" s="15">
        <f t="shared" si="63"/>
        <v>0.77001999999999993</v>
      </c>
      <c r="BP99" s="15">
        <f t="shared" si="63"/>
        <v>3.4917500000000004E-2</v>
      </c>
      <c r="BQ99" s="15">
        <f t="shared" si="63"/>
        <v>3.4917500000000004E-2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44683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233</v>
      </c>
      <c r="C3">
        <f>PPCL!E3</f>
        <v>0</v>
      </c>
      <c r="D3">
        <f>PPCL!O3</f>
        <v>203</v>
      </c>
      <c r="E3">
        <f>PPCL!P3</f>
        <v>0</v>
      </c>
      <c r="F3">
        <f>B3+C3</f>
        <v>233</v>
      </c>
      <c r="G3">
        <f>D3+E3</f>
        <v>203</v>
      </c>
      <c r="H3" s="154"/>
      <c r="I3">
        <f>BRPL_EOD!AI3+BRPL_EOD!AJ3</f>
        <v>65</v>
      </c>
      <c r="J3">
        <f>BYPL_EOD!AI3+BYPL_EOD!AJ3</f>
        <v>27.99</v>
      </c>
      <c r="K3">
        <f>MES_EOD!AI3+MES_EOD!AJ3</f>
        <v>12.3</v>
      </c>
      <c r="L3">
        <f>NDMC_EOD!AI3+NDMC_EOD!AJ3</f>
        <v>52.78</v>
      </c>
      <c r="M3">
        <f>TPDDL_EOD!AI3+TPDDL_EOD!AJ3</f>
        <v>44.92</v>
      </c>
      <c r="N3">
        <f t="shared" ref="N3:N66" si="0">SUM(I3:M3)</f>
        <v>202.99</v>
      </c>
      <c r="O3" s="154">
        <f t="shared" ref="O3:O66" si="1">G3-N3</f>
        <v>9.9999999999909051E-3</v>
      </c>
      <c r="P3">
        <v>65.003202128183645</v>
      </c>
      <c r="Q3">
        <v>27.99137888565939</v>
      </c>
      <c r="R3">
        <v>12.300605941179368</v>
      </c>
      <c r="S3">
        <v>52.782600128085129</v>
      </c>
      <c r="T3">
        <v>44.922212916892455</v>
      </c>
      <c r="U3" s="156">
        <f t="shared" ref="U3:U66" si="2">SUM(P3:T3)</f>
        <v>202.99999999999997</v>
      </c>
      <c r="V3" s="154">
        <f t="shared" ref="V3:V66" si="3">G3-U3</f>
        <v>0</v>
      </c>
    </row>
    <row r="4" spans="1:22">
      <c r="A4" t="s">
        <v>46</v>
      </c>
      <c r="B4">
        <f>PPCL!D4</f>
        <v>233</v>
      </c>
      <c r="C4">
        <f>PPCL!E4</f>
        <v>0</v>
      </c>
      <c r="D4">
        <f>PPCL!O4</f>
        <v>203</v>
      </c>
      <c r="E4">
        <f>PPCL!P4</f>
        <v>0</v>
      </c>
      <c r="F4">
        <f t="shared" ref="F4:F67" si="4">B4+C4</f>
        <v>233</v>
      </c>
      <c r="G4">
        <f t="shared" ref="G4:G67" si="5">D4+E4</f>
        <v>203</v>
      </c>
      <c r="H4" s="154"/>
      <c r="I4">
        <f>BRPL_EOD!AI4+BRPL_EOD!AJ4</f>
        <v>65</v>
      </c>
      <c r="J4">
        <f>BYPL_EOD!AI4+BYPL_EOD!AJ4</f>
        <v>27.99</v>
      </c>
      <c r="K4">
        <f>MES_EOD!AI4+MES_EOD!AJ4</f>
        <v>12.3</v>
      </c>
      <c r="L4">
        <f>NDMC_EOD!AI4+NDMC_EOD!AJ4</f>
        <v>52.78</v>
      </c>
      <c r="M4">
        <f>TPDDL_EOD!AI4+TPDDL_EOD!AJ4</f>
        <v>44.92</v>
      </c>
      <c r="N4">
        <f t="shared" si="0"/>
        <v>202.99</v>
      </c>
      <c r="O4" s="154">
        <f t="shared" si="1"/>
        <v>9.9999999999909051E-3</v>
      </c>
      <c r="P4">
        <v>65.003202128183645</v>
      </c>
      <c r="Q4">
        <v>27.99137888565939</v>
      </c>
      <c r="R4">
        <v>12.300605941179368</v>
      </c>
      <c r="S4">
        <v>52.782600128085129</v>
      </c>
      <c r="T4">
        <v>44.922212916892455</v>
      </c>
      <c r="U4" s="156">
        <f t="shared" si="2"/>
        <v>202.99999999999997</v>
      </c>
      <c r="V4" s="154">
        <f t="shared" si="3"/>
        <v>0</v>
      </c>
    </row>
    <row r="5" spans="1:22">
      <c r="A5" t="s">
        <v>47</v>
      </c>
      <c r="B5">
        <f>PPCL!D5</f>
        <v>233</v>
      </c>
      <c r="C5">
        <f>PPCL!E5</f>
        <v>0</v>
      </c>
      <c r="D5">
        <f>PPCL!O5</f>
        <v>203</v>
      </c>
      <c r="E5">
        <f>PPCL!P5</f>
        <v>0</v>
      </c>
      <c r="F5">
        <f t="shared" si="4"/>
        <v>233</v>
      </c>
      <c r="G5">
        <f t="shared" si="5"/>
        <v>203</v>
      </c>
      <c r="H5" s="154"/>
      <c r="I5">
        <f>BRPL_EOD!AI5+BRPL_EOD!AJ5</f>
        <v>65</v>
      </c>
      <c r="J5">
        <f>BYPL_EOD!AI5+BYPL_EOD!AJ5</f>
        <v>27.99</v>
      </c>
      <c r="K5">
        <f>MES_EOD!AI5+MES_EOD!AJ5</f>
        <v>12.3</v>
      </c>
      <c r="L5">
        <f>NDMC_EOD!AI5+NDMC_EOD!AJ5</f>
        <v>52.78</v>
      </c>
      <c r="M5">
        <f>TPDDL_EOD!AI5+TPDDL_EOD!AJ5</f>
        <v>44.92</v>
      </c>
      <c r="N5">
        <f t="shared" si="0"/>
        <v>202.99</v>
      </c>
      <c r="O5" s="154">
        <f t="shared" si="1"/>
        <v>9.9999999999909051E-3</v>
      </c>
      <c r="P5">
        <v>65.003202128183645</v>
      </c>
      <c r="Q5">
        <v>27.99137888565939</v>
      </c>
      <c r="R5">
        <v>12.300605941179368</v>
      </c>
      <c r="S5">
        <v>52.782600128085129</v>
      </c>
      <c r="T5">
        <v>44.922212916892455</v>
      </c>
      <c r="U5" s="156">
        <f t="shared" si="2"/>
        <v>202.99999999999997</v>
      </c>
      <c r="V5" s="154">
        <f t="shared" si="3"/>
        <v>0</v>
      </c>
    </row>
    <row r="6" spans="1:22">
      <c r="A6" t="s">
        <v>48</v>
      </c>
      <c r="B6">
        <f>PPCL!D6</f>
        <v>233</v>
      </c>
      <c r="C6">
        <f>PPCL!E6</f>
        <v>0</v>
      </c>
      <c r="D6">
        <f>PPCL!O6</f>
        <v>203</v>
      </c>
      <c r="E6">
        <f>PPCL!P6</f>
        <v>0</v>
      </c>
      <c r="F6">
        <f t="shared" si="4"/>
        <v>233</v>
      </c>
      <c r="G6">
        <f t="shared" si="5"/>
        <v>203</v>
      </c>
      <c r="H6" s="154"/>
      <c r="I6">
        <f>BRPL_EOD!AI6+BRPL_EOD!AJ6</f>
        <v>65</v>
      </c>
      <c r="J6">
        <f>BYPL_EOD!AI6+BYPL_EOD!AJ6</f>
        <v>27.99</v>
      </c>
      <c r="K6">
        <f>MES_EOD!AI6+MES_EOD!AJ6</f>
        <v>12.3</v>
      </c>
      <c r="L6">
        <f>NDMC_EOD!AI6+NDMC_EOD!AJ6</f>
        <v>52.78</v>
      </c>
      <c r="M6">
        <f>TPDDL_EOD!AI6+TPDDL_EOD!AJ6</f>
        <v>44.92</v>
      </c>
      <c r="N6">
        <f t="shared" si="0"/>
        <v>202.99</v>
      </c>
      <c r="O6" s="154">
        <f t="shared" si="1"/>
        <v>9.9999999999909051E-3</v>
      </c>
      <c r="P6">
        <v>65.003202128183645</v>
      </c>
      <c r="Q6">
        <v>27.99137888565939</v>
      </c>
      <c r="R6">
        <v>12.300605941179368</v>
      </c>
      <c r="S6">
        <v>52.782600128085129</v>
      </c>
      <c r="T6">
        <v>44.922212916892455</v>
      </c>
      <c r="U6" s="156">
        <f t="shared" si="2"/>
        <v>202.99999999999997</v>
      </c>
      <c r="V6" s="154">
        <f t="shared" si="3"/>
        <v>0</v>
      </c>
    </row>
    <row r="7" spans="1:22">
      <c r="A7" t="s">
        <v>49</v>
      </c>
      <c r="B7">
        <f>PPCL!D7</f>
        <v>233</v>
      </c>
      <c r="C7">
        <f>PPCL!E7</f>
        <v>0</v>
      </c>
      <c r="D7">
        <f>PPCL!O7</f>
        <v>203</v>
      </c>
      <c r="E7">
        <f>PPCL!P7</f>
        <v>0</v>
      </c>
      <c r="F7">
        <f t="shared" si="4"/>
        <v>233</v>
      </c>
      <c r="G7">
        <f t="shared" si="5"/>
        <v>203</v>
      </c>
      <c r="H7" s="154"/>
      <c r="I7">
        <f>BRPL_EOD!AI7+BRPL_EOD!AJ7</f>
        <v>65</v>
      </c>
      <c r="J7">
        <f>BYPL_EOD!AI7+BYPL_EOD!AJ7</f>
        <v>28</v>
      </c>
      <c r="K7">
        <f>MES_EOD!AI7+MES_EOD!AJ7</f>
        <v>12.3</v>
      </c>
      <c r="L7">
        <f>NDMC_EOD!AI7+NDMC_EOD!AJ7</f>
        <v>52.78</v>
      </c>
      <c r="M7">
        <f>TPDDL_EOD!AI7+TPDDL_EOD!AJ7</f>
        <v>44.92</v>
      </c>
      <c r="N7">
        <f t="shared" si="0"/>
        <v>203</v>
      </c>
      <c r="O7" s="154">
        <f t="shared" si="1"/>
        <v>0</v>
      </c>
      <c r="P7">
        <v>65</v>
      </c>
      <c r="Q7">
        <v>28</v>
      </c>
      <c r="R7">
        <v>12.3</v>
      </c>
      <c r="S7">
        <v>52.78</v>
      </c>
      <c r="T7">
        <v>44.92</v>
      </c>
      <c r="U7" s="156">
        <f t="shared" si="2"/>
        <v>203</v>
      </c>
      <c r="V7" s="154">
        <f t="shared" si="3"/>
        <v>0</v>
      </c>
    </row>
    <row r="8" spans="1:22">
      <c r="A8" t="s">
        <v>50</v>
      </c>
      <c r="B8">
        <f>PPCL!D8</f>
        <v>233</v>
      </c>
      <c r="C8">
        <f>PPCL!E8</f>
        <v>0</v>
      </c>
      <c r="D8">
        <f>PPCL!O8</f>
        <v>203</v>
      </c>
      <c r="E8">
        <f>PPCL!P8</f>
        <v>0</v>
      </c>
      <c r="F8">
        <f t="shared" si="4"/>
        <v>233</v>
      </c>
      <c r="G8">
        <f t="shared" si="5"/>
        <v>203</v>
      </c>
      <c r="H8" s="154"/>
      <c r="I8">
        <f>BRPL_EOD!AI8+BRPL_EOD!AJ8</f>
        <v>65</v>
      </c>
      <c r="J8">
        <f>BYPL_EOD!AI8+BYPL_EOD!AJ8</f>
        <v>28</v>
      </c>
      <c r="K8">
        <f>MES_EOD!AI8+MES_EOD!AJ8</f>
        <v>12.3</v>
      </c>
      <c r="L8">
        <f>NDMC_EOD!AI8+NDMC_EOD!AJ8</f>
        <v>52.78</v>
      </c>
      <c r="M8">
        <f>TPDDL_EOD!AI8+TPDDL_EOD!AJ8</f>
        <v>44.92</v>
      </c>
      <c r="N8">
        <f t="shared" si="0"/>
        <v>203</v>
      </c>
      <c r="O8" s="154">
        <f t="shared" si="1"/>
        <v>0</v>
      </c>
      <c r="P8">
        <v>65</v>
      </c>
      <c r="Q8">
        <v>28</v>
      </c>
      <c r="R8">
        <v>12.3</v>
      </c>
      <c r="S8">
        <v>52.78</v>
      </c>
      <c r="T8">
        <v>44.92</v>
      </c>
      <c r="U8" s="156">
        <f t="shared" si="2"/>
        <v>203</v>
      </c>
      <c r="V8" s="154">
        <f t="shared" si="3"/>
        <v>0</v>
      </c>
    </row>
    <row r="9" spans="1:22">
      <c r="A9" t="s">
        <v>51</v>
      </c>
      <c r="B9">
        <f>PPCL!D9</f>
        <v>233</v>
      </c>
      <c r="C9">
        <f>PPCL!E9</f>
        <v>0</v>
      </c>
      <c r="D9">
        <f>PPCL!O9</f>
        <v>203</v>
      </c>
      <c r="E9">
        <f>PPCL!P9</f>
        <v>0</v>
      </c>
      <c r="F9">
        <f t="shared" si="4"/>
        <v>233</v>
      </c>
      <c r="G9">
        <f t="shared" si="5"/>
        <v>203</v>
      </c>
      <c r="H9" s="154"/>
      <c r="I9">
        <f>BRPL_EOD!AI9+BRPL_EOD!AJ9</f>
        <v>65</v>
      </c>
      <c r="J9">
        <f>BYPL_EOD!AI9+BYPL_EOD!AJ9</f>
        <v>28</v>
      </c>
      <c r="K9">
        <f>MES_EOD!AI9+MES_EOD!AJ9</f>
        <v>12.3</v>
      </c>
      <c r="L9">
        <f>NDMC_EOD!AI9+NDMC_EOD!AJ9</f>
        <v>52.78</v>
      </c>
      <c r="M9">
        <f>TPDDL_EOD!AI9+TPDDL_EOD!AJ9</f>
        <v>44.92</v>
      </c>
      <c r="N9">
        <f t="shared" si="0"/>
        <v>203</v>
      </c>
      <c r="O9" s="154">
        <f t="shared" si="1"/>
        <v>0</v>
      </c>
      <c r="P9">
        <v>65</v>
      </c>
      <c r="Q9">
        <v>28</v>
      </c>
      <c r="R9">
        <v>12.3</v>
      </c>
      <c r="S9">
        <v>52.78</v>
      </c>
      <c r="T9">
        <v>44.92</v>
      </c>
      <c r="U9" s="156">
        <f t="shared" si="2"/>
        <v>203</v>
      </c>
      <c r="V9" s="154">
        <f t="shared" si="3"/>
        <v>0</v>
      </c>
    </row>
    <row r="10" spans="1:22">
      <c r="A10" t="s">
        <v>52</v>
      </c>
      <c r="B10">
        <f>PPCL!D10</f>
        <v>233</v>
      </c>
      <c r="C10">
        <f>PPCL!E10</f>
        <v>0</v>
      </c>
      <c r="D10">
        <f>PPCL!O10</f>
        <v>203</v>
      </c>
      <c r="E10">
        <f>PPCL!P10</f>
        <v>0</v>
      </c>
      <c r="F10">
        <f t="shared" si="4"/>
        <v>233</v>
      </c>
      <c r="G10">
        <f t="shared" si="5"/>
        <v>203</v>
      </c>
      <c r="H10" s="154"/>
      <c r="I10">
        <f>BRPL_EOD!AI10+BRPL_EOD!AJ10</f>
        <v>65</v>
      </c>
      <c r="J10">
        <f>BYPL_EOD!AI10+BYPL_EOD!AJ10</f>
        <v>28</v>
      </c>
      <c r="K10">
        <f>MES_EOD!AI10+MES_EOD!AJ10</f>
        <v>12.3</v>
      </c>
      <c r="L10">
        <f>NDMC_EOD!AI10+NDMC_EOD!AJ10</f>
        <v>52.78</v>
      </c>
      <c r="M10">
        <f>TPDDL_EOD!AI10+TPDDL_EOD!AJ10</f>
        <v>44.92</v>
      </c>
      <c r="N10">
        <f t="shared" si="0"/>
        <v>203</v>
      </c>
      <c r="O10" s="154">
        <f t="shared" si="1"/>
        <v>0</v>
      </c>
      <c r="P10">
        <v>65</v>
      </c>
      <c r="Q10">
        <v>28</v>
      </c>
      <c r="R10">
        <v>12.3</v>
      </c>
      <c r="S10">
        <v>52.78</v>
      </c>
      <c r="T10">
        <v>44.92</v>
      </c>
      <c r="U10" s="156">
        <f t="shared" si="2"/>
        <v>203</v>
      </c>
      <c r="V10" s="154">
        <f t="shared" si="3"/>
        <v>0</v>
      </c>
    </row>
    <row r="11" spans="1:22">
      <c r="A11" t="s">
        <v>53</v>
      </c>
      <c r="B11">
        <f>PPCL!D11</f>
        <v>233</v>
      </c>
      <c r="C11">
        <f>PPCL!E11</f>
        <v>0</v>
      </c>
      <c r="D11">
        <f>PPCL!O11</f>
        <v>203</v>
      </c>
      <c r="E11">
        <f>PPCL!P11</f>
        <v>0</v>
      </c>
      <c r="F11">
        <f t="shared" si="4"/>
        <v>233</v>
      </c>
      <c r="G11">
        <f t="shared" si="5"/>
        <v>203</v>
      </c>
      <c r="H11" s="154"/>
      <c r="I11">
        <f>BRPL_EOD!AI11+BRPL_EOD!AJ11</f>
        <v>65</v>
      </c>
      <c r="J11">
        <f>BYPL_EOD!AI11+BYPL_EOD!AJ11</f>
        <v>28</v>
      </c>
      <c r="K11">
        <f>MES_EOD!AI11+MES_EOD!AJ11</f>
        <v>12.3</v>
      </c>
      <c r="L11">
        <f>NDMC_EOD!AI11+NDMC_EOD!AJ11</f>
        <v>52.78</v>
      </c>
      <c r="M11">
        <f>TPDDL_EOD!AI11+TPDDL_EOD!AJ11</f>
        <v>44.92</v>
      </c>
      <c r="N11">
        <f t="shared" si="0"/>
        <v>203</v>
      </c>
      <c r="O11" s="154">
        <f t="shared" si="1"/>
        <v>0</v>
      </c>
      <c r="P11">
        <v>65</v>
      </c>
      <c r="Q11">
        <v>28</v>
      </c>
      <c r="R11">
        <v>12.3</v>
      </c>
      <c r="S11">
        <v>52.78</v>
      </c>
      <c r="T11">
        <v>44.92</v>
      </c>
      <c r="U11" s="156">
        <f t="shared" si="2"/>
        <v>203</v>
      </c>
      <c r="V11" s="154">
        <f t="shared" si="3"/>
        <v>0</v>
      </c>
    </row>
    <row r="12" spans="1:22">
      <c r="A12" t="s">
        <v>54</v>
      </c>
      <c r="B12">
        <f>PPCL!D12</f>
        <v>233</v>
      </c>
      <c r="C12">
        <f>PPCL!E12</f>
        <v>0</v>
      </c>
      <c r="D12">
        <f>PPCL!O12</f>
        <v>203</v>
      </c>
      <c r="E12">
        <f>PPCL!P12</f>
        <v>0</v>
      </c>
      <c r="F12">
        <f t="shared" si="4"/>
        <v>233</v>
      </c>
      <c r="G12">
        <f t="shared" si="5"/>
        <v>203</v>
      </c>
      <c r="H12" s="154"/>
      <c r="I12">
        <f>BRPL_EOD!AI12+BRPL_EOD!AJ12</f>
        <v>65</v>
      </c>
      <c r="J12">
        <f>BYPL_EOD!AI12+BYPL_EOD!AJ12</f>
        <v>27.99</v>
      </c>
      <c r="K12">
        <f>MES_EOD!AI12+MES_EOD!AJ12</f>
        <v>12.3</v>
      </c>
      <c r="L12">
        <f>NDMC_EOD!AI12+NDMC_EOD!AJ12</f>
        <v>52.78</v>
      </c>
      <c r="M12">
        <f>TPDDL_EOD!AI12+TPDDL_EOD!AJ12</f>
        <v>44.92</v>
      </c>
      <c r="N12">
        <f t="shared" si="0"/>
        <v>202.99</v>
      </c>
      <c r="O12" s="154">
        <f t="shared" si="1"/>
        <v>9.9999999999909051E-3</v>
      </c>
      <c r="P12">
        <v>65.003202128183645</v>
      </c>
      <c r="Q12">
        <v>27.99137888565939</v>
      </c>
      <c r="R12">
        <v>12.300605941179368</v>
      </c>
      <c r="S12">
        <v>52.782600128085129</v>
      </c>
      <c r="T12">
        <v>44.922212916892455</v>
      </c>
      <c r="U12" s="156">
        <f t="shared" si="2"/>
        <v>202.99999999999997</v>
      </c>
      <c r="V12" s="154">
        <f t="shared" si="3"/>
        <v>0</v>
      </c>
    </row>
    <row r="13" spans="1:22">
      <c r="A13" t="s">
        <v>55</v>
      </c>
      <c r="B13">
        <f>PPCL!D13</f>
        <v>233</v>
      </c>
      <c r="C13">
        <f>PPCL!E13</f>
        <v>0</v>
      </c>
      <c r="D13">
        <f>PPCL!O13</f>
        <v>203</v>
      </c>
      <c r="E13">
        <f>PPCL!P13</f>
        <v>0</v>
      </c>
      <c r="F13">
        <f t="shared" si="4"/>
        <v>233</v>
      </c>
      <c r="G13">
        <f t="shared" si="5"/>
        <v>203</v>
      </c>
      <c r="H13" s="154"/>
      <c r="I13">
        <f>BRPL_EOD!AI13+BRPL_EOD!AJ13</f>
        <v>65</v>
      </c>
      <c r="J13">
        <f>BYPL_EOD!AI13+BYPL_EOD!AJ13</f>
        <v>27.99</v>
      </c>
      <c r="K13">
        <f>MES_EOD!AI13+MES_EOD!AJ13</f>
        <v>12.3</v>
      </c>
      <c r="L13">
        <f>NDMC_EOD!AI13+NDMC_EOD!AJ13</f>
        <v>52.78</v>
      </c>
      <c r="M13">
        <f>TPDDL_EOD!AI13+TPDDL_EOD!AJ13</f>
        <v>44.92</v>
      </c>
      <c r="N13">
        <f t="shared" si="0"/>
        <v>202.99</v>
      </c>
      <c r="O13" s="154">
        <f t="shared" si="1"/>
        <v>9.9999999999909051E-3</v>
      </c>
      <c r="P13">
        <v>65.003202128183645</v>
      </c>
      <c r="Q13">
        <v>27.99137888565939</v>
      </c>
      <c r="R13">
        <v>12.300605941179368</v>
      </c>
      <c r="S13">
        <v>52.782600128085129</v>
      </c>
      <c r="T13">
        <v>44.922212916892455</v>
      </c>
      <c r="U13" s="156">
        <f t="shared" si="2"/>
        <v>202.99999999999997</v>
      </c>
      <c r="V13" s="154">
        <f t="shared" si="3"/>
        <v>0</v>
      </c>
    </row>
    <row r="14" spans="1:22">
      <c r="A14" t="s">
        <v>56</v>
      </c>
      <c r="B14">
        <f>PPCL!D14</f>
        <v>233</v>
      </c>
      <c r="C14">
        <f>PPCL!E14</f>
        <v>0</v>
      </c>
      <c r="D14">
        <f>PPCL!O14</f>
        <v>203</v>
      </c>
      <c r="E14">
        <f>PPCL!P14</f>
        <v>0</v>
      </c>
      <c r="F14">
        <f t="shared" si="4"/>
        <v>233</v>
      </c>
      <c r="G14">
        <f t="shared" si="5"/>
        <v>203</v>
      </c>
      <c r="H14" s="154"/>
      <c r="I14">
        <f>BRPL_EOD!AI14+BRPL_EOD!AJ14</f>
        <v>65</v>
      </c>
      <c r="J14">
        <f>BYPL_EOD!AI14+BYPL_EOD!AJ14</f>
        <v>27.99</v>
      </c>
      <c r="K14">
        <f>MES_EOD!AI14+MES_EOD!AJ14</f>
        <v>12.3</v>
      </c>
      <c r="L14">
        <f>NDMC_EOD!AI14+NDMC_EOD!AJ14</f>
        <v>52.78</v>
      </c>
      <c r="M14">
        <f>TPDDL_EOD!AI14+TPDDL_EOD!AJ14</f>
        <v>44.92</v>
      </c>
      <c r="N14">
        <f t="shared" si="0"/>
        <v>202.99</v>
      </c>
      <c r="O14" s="154">
        <f t="shared" si="1"/>
        <v>9.9999999999909051E-3</v>
      </c>
      <c r="P14">
        <v>65.003202128183645</v>
      </c>
      <c r="Q14">
        <v>27.99137888565939</v>
      </c>
      <c r="R14">
        <v>12.300605941179368</v>
      </c>
      <c r="S14">
        <v>52.782600128085129</v>
      </c>
      <c r="T14">
        <v>44.922212916892455</v>
      </c>
      <c r="U14" s="156">
        <f t="shared" si="2"/>
        <v>202.99999999999997</v>
      </c>
      <c r="V14" s="154">
        <f t="shared" si="3"/>
        <v>0</v>
      </c>
    </row>
    <row r="15" spans="1:22">
      <c r="A15" t="s">
        <v>57</v>
      </c>
      <c r="B15">
        <f>PPCL!D15</f>
        <v>238</v>
      </c>
      <c r="C15">
        <f>PPCL!E15</f>
        <v>0</v>
      </c>
      <c r="D15">
        <f>PPCL!O15</f>
        <v>203</v>
      </c>
      <c r="E15">
        <f>PPCL!P15</f>
        <v>0</v>
      </c>
      <c r="F15">
        <f t="shared" si="4"/>
        <v>238</v>
      </c>
      <c r="G15">
        <f t="shared" si="5"/>
        <v>203</v>
      </c>
      <c r="H15" s="154"/>
      <c r="I15">
        <f>BRPL_EOD!AI15+BRPL_EOD!AJ15</f>
        <v>65</v>
      </c>
      <c r="J15">
        <f>BYPL_EOD!AI15+BYPL_EOD!AJ15</f>
        <v>27.97</v>
      </c>
      <c r="K15">
        <f>MES_EOD!AI15+MES_EOD!AJ15</f>
        <v>12.3</v>
      </c>
      <c r="L15">
        <f>NDMC_EOD!AI15+NDMC_EOD!AJ15</f>
        <v>52.73</v>
      </c>
      <c r="M15">
        <f>TPDDL_EOD!AI15+TPDDL_EOD!AJ15</f>
        <v>45</v>
      </c>
      <c r="N15">
        <f t="shared" si="0"/>
        <v>203</v>
      </c>
      <c r="O15" s="154">
        <f t="shared" si="1"/>
        <v>0</v>
      </c>
      <c r="P15">
        <v>65</v>
      </c>
      <c r="Q15">
        <v>27.97</v>
      </c>
      <c r="R15">
        <v>12.3</v>
      </c>
      <c r="S15">
        <v>52.73</v>
      </c>
      <c r="T15">
        <v>45</v>
      </c>
      <c r="U15" s="156">
        <f t="shared" si="2"/>
        <v>203</v>
      </c>
      <c r="V15" s="154">
        <f t="shared" si="3"/>
        <v>0</v>
      </c>
    </row>
    <row r="16" spans="1:22">
      <c r="A16" t="s">
        <v>58</v>
      </c>
      <c r="B16">
        <f>PPCL!D16</f>
        <v>238</v>
      </c>
      <c r="C16">
        <f>PPCL!E16</f>
        <v>0</v>
      </c>
      <c r="D16">
        <f>PPCL!O16</f>
        <v>203</v>
      </c>
      <c r="E16">
        <f>PPCL!P16</f>
        <v>0</v>
      </c>
      <c r="F16">
        <f t="shared" si="4"/>
        <v>238</v>
      </c>
      <c r="G16">
        <f t="shared" si="5"/>
        <v>203</v>
      </c>
      <c r="H16" s="154"/>
      <c r="I16">
        <f>BRPL_EOD!AI16+BRPL_EOD!AJ16</f>
        <v>65</v>
      </c>
      <c r="J16">
        <f>BYPL_EOD!AI16+BYPL_EOD!AJ16</f>
        <v>27.97</v>
      </c>
      <c r="K16">
        <f>MES_EOD!AI16+MES_EOD!AJ16</f>
        <v>12.3</v>
      </c>
      <c r="L16">
        <f>NDMC_EOD!AI16+NDMC_EOD!AJ16</f>
        <v>52.73</v>
      </c>
      <c r="M16">
        <f>TPDDL_EOD!AI16+TPDDL_EOD!AJ16</f>
        <v>45</v>
      </c>
      <c r="N16">
        <f t="shared" si="0"/>
        <v>203</v>
      </c>
      <c r="O16" s="154">
        <f t="shared" si="1"/>
        <v>0</v>
      </c>
      <c r="P16">
        <v>65</v>
      </c>
      <c r="Q16">
        <v>27.97</v>
      </c>
      <c r="R16">
        <v>12.3</v>
      </c>
      <c r="S16">
        <v>52.73</v>
      </c>
      <c r="T16">
        <v>45</v>
      </c>
      <c r="U16" s="156">
        <f t="shared" si="2"/>
        <v>203</v>
      </c>
      <c r="V16" s="154">
        <f t="shared" si="3"/>
        <v>0</v>
      </c>
    </row>
    <row r="17" spans="1:22">
      <c r="A17" t="s">
        <v>59</v>
      </c>
      <c r="B17">
        <f>PPCL!D17</f>
        <v>238</v>
      </c>
      <c r="C17">
        <f>PPCL!E17</f>
        <v>0</v>
      </c>
      <c r="D17">
        <f>PPCL!O17</f>
        <v>203</v>
      </c>
      <c r="E17">
        <f>PPCL!P17</f>
        <v>0</v>
      </c>
      <c r="F17">
        <f t="shared" si="4"/>
        <v>238</v>
      </c>
      <c r="G17">
        <f t="shared" si="5"/>
        <v>203</v>
      </c>
      <c r="H17" s="154"/>
      <c r="I17">
        <f>BRPL_EOD!AI17+BRPL_EOD!AJ17</f>
        <v>65</v>
      </c>
      <c r="J17">
        <f>BYPL_EOD!AI17+BYPL_EOD!AJ17</f>
        <v>27.97</v>
      </c>
      <c r="K17">
        <f>MES_EOD!AI17+MES_EOD!AJ17</f>
        <v>12.3</v>
      </c>
      <c r="L17">
        <f>NDMC_EOD!AI17+NDMC_EOD!AJ17</f>
        <v>52.73</v>
      </c>
      <c r="M17">
        <f>TPDDL_EOD!AI17+TPDDL_EOD!AJ17</f>
        <v>45</v>
      </c>
      <c r="N17">
        <f t="shared" si="0"/>
        <v>203</v>
      </c>
      <c r="O17" s="154">
        <f t="shared" si="1"/>
        <v>0</v>
      </c>
      <c r="P17">
        <v>65</v>
      </c>
      <c r="Q17">
        <v>27.97</v>
      </c>
      <c r="R17">
        <v>12.3</v>
      </c>
      <c r="S17">
        <v>52.73</v>
      </c>
      <c r="T17">
        <v>45</v>
      </c>
      <c r="U17" s="156">
        <f t="shared" si="2"/>
        <v>203</v>
      </c>
      <c r="V17" s="154">
        <f t="shared" si="3"/>
        <v>0</v>
      </c>
    </row>
    <row r="18" spans="1:22">
      <c r="A18" t="s">
        <v>60</v>
      </c>
      <c r="B18">
        <f>PPCL!D18</f>
        <v>238</v>
      </c>
      <c r="C18">
        <f>PPCL!E18</f>
        <v>0</v>
      </c>
      <c r="D18">
        <f>PPCL!O18</f>
        <v>203</v>
      </c>
      <c r="E18">
        <f>PPCL!P18</f>
        <v>0</v>
      </c>
      <c r="F18">
        <f t="shared" si="4"/>
        <v>238</v>
      </c>
      <c r="G18">
        <f t="shared" si="5"/>
        <v>203</v>
      </c>
      <c r="H18" s="154"/>
      <c r="I18">
        <f>BRPL_EOD!AI18+BRPL_EOD!AJ18</f>
        <v>65</v>
      </c>
      <c r="J18">
        <f>BYPL_EOD!AI18+BYPL_EOD!AJ18</f>
        <v>27.97</v>
      </c>
      <c r="K18">
        <f>MES_EOD!AI18+MES_EOD!AJ18</f>
        <v>12.3</v>
      </c>
      <c r="L18">
        <f>NDMC_EOD!AI18+NDMC_EOD!AJ18</f>
        <v>52.73</v>
      </c>
      <c r="M18">
        <f>TPDDL_EOD!AI18+TPDDL_EOD!AJ18</f>
        <v>45</v>
      </c>
      <c r="N18">
        <f t="shared" si="0"/>
        <v>203</v>
      </c>
      <c r="O18" s="154">
        <f t="shared" si="1"/>
        <v>0</v>
      </c>
      <c r="P18">
        <v>65</v>
      </c>
      <c r="Q18">
        <v>27.97</v>
      </c>
      <c r="R18">
        <v>12.3</v>
      </c>
      <c r="S18">
        <v>52.73</v>
      </c>
      <c r="T18">
        <v>45</v>
      </c>
      <c r="U18" s="156">
        <f t="shared" si="2"/>
        <v>203</v>
      </c>
      <c r="V18" s="154">
        <f t="shared" si="3"/>
        <v>0</v>
      </c>
    </row>
    <row r="19" spans="1:22">
      <c r="A19" t="s">
        <v>61</v>
      </c>
      <c r="B19">
        <f>PPCL!D19</f>
        <v>238</v>
      </c>
      <c r="C19">
        <f>PPCL!E19</f>
        <v>0</v>
      </c>
      <c r="D19">
        <f>PPCL!O19</f>
        <v>203</v>
      </c>
      <c r="E19">
        <f>PPCL!P19</f>
        <v>0</v>
      </c>
      <c r="F19">
        <f t="shared" si="4"/>
        <v>238</v>
      </c>
      <c r="G19">
        <f t="shared" si="5"/>
        <v>203</v>
      </c>
      <c r="H19" s="154"/>
      <c r="I19">
        <f>BRPL_EOD!AI19+BRPL_EOD!AJ19</f>
        <v>65</v>
      </c>
      <c r="J19">
        <f>BYPL_EOD!AI19+BYPL_EOD!AJ19</f>
        <v>27.97</v>
      </c>
      <c r="K19">
        <f>MES_EOD!AI19+MES_EOD!AJ19</f>
        <v>12.3</v>
      </c>
      <c r="L19">
        <f>NDMC_EOD!AI19+NDMC_EOD!AJ19</f>
        <v>52.73</v>
      </c>
      <c r="M19">
        <f>TPDDL_EOD!AI19+TPDDL_EOD!AJ19</f>
        <v>45</v>
      </c>
      <c r="N19">
        <f t="shared" si="0"/>
        <v>203</v>
      </c>
      <c r="O19" s="154">
        <f t="shared" si="1"/>
        <v>0</v>
      </c>
      <c r="P19">
        <v>65</v>
      </c>
      <c r="Q19">
        <v>27.97</v>
      </c>
      <c r="R19">
        <v>12.3</v>
      </c>
      <c r="S19">
        <v>52.73</v>
      </c>
      <c r="T19">
        <v>45</v>
      </c>
      <c r="U19" s="156">
        <f t="shared" si="2"/>
        <v>203</v>
      </c>
      <c r="V19" s="154">
        <f t="shared" si="3"/>
        <v>0</v>
      </c>
    </row>
    <row r="20" spans="1:22">
      <c r="A20" t="s">
        <v>62</v>
      </c>
      <c r="B20">
        <f>PPCL!D20</f>
        <v>238</v>
      </c>
      <c r="C20">
        <f>PPCL!E20</f>
        <v>0</v>
      </c>
      <c r="D20">
        <f>PPCL!O20</f>
        <v>203</v>
      </c>
      <c r="E20">
        <f>PPCL!P20</f>
        <v>0</v>
      </c>
      <c r="F20">
        <f t="shared" si="4"/>
        <v>238</v>
      </c>
      <c r="G20">
        <f t="shared" si="5"/>
        <v>203</v>
      </c>
      <c r="H20" s="154"/>
      <c r="I20">
        <f>BRPL_EOD!AI20+BRPL_EOD!AJ20</f>
        <v>65</v>
      </c>
      <c r="J20">
        <f>BYPL_EOD!AI20+BYPL_EOD!AJ20</f>
        <v>27.97</v>
      </c>
      <c r="K20">
        <f>MES_EOD!AI20+MES_EOD!AJ20</f>
        <v>12.3</v>
      </c>
      <c r="L20">
        <f>NDMC_EOD!AI20+NDMC_EOD!AJ20</f>
        <v>52.73</v>
      </c>
      <c r="M20">
        <f>TPDDL_EOD!AI20+TPDDL_EOD!AJ20</f>
        <v>45</v>
      </c>
      <c r="N20">
        <f t="shared" si="0"/>
        <v>203</v>
      </c>
      <c r="O20" s="154">
        <f t="shared" si="1"/>
        <v>0</v>
      </c>
      <c r="P20">
        <v>65</v>
      </c>
      <c r="Q20">
        <v>27.97</v>
      </c>
      <c r="R20">
        <v>12.3</v>
      </c>
      <c r="S20">
        <v>52.73</v>
      </c>
      <c r="T20">
        <v>45</v>
      </c>
      <c r="U20" s="156">
        <f t="shared" si="2"/>
        <v>203</v>
      </c>
      <c r="V20" s="154">
        <f t="shared" si="3"/>
        <v>0</v>
      </c>
    </row>
    <row r="21" spans="1:22">
      <c r="A21" t="s">
        <v>63</v>
      </c>
      <c r="B21">
        <f>PPCL!D21</f>
        <v>238</v>
      </c>
      <c r="C21">
        <f>PPCL!E21</f>
        <v>0</v>
      </c>
      <c r="D21">
        <f>PPCL!O21</f>
        <v>203</v>
      </c>
      <c r="E21">
        <f>PPCL!P21</f>
        <v>0</v>
      </c>
      <c r="F21">
        <f t="shared" si="4"/>
        <v>238</v>
      </c>
      <c r="G21">
        <f t="shared" si="5"/>
        <v>203</v>
      </c>
      <c r="H21" s="154"/>
      <c r="I21">
        <f>BRPL_EOD!AI21+BRPL_EOD!AJ21</f>
        <v>65</v>
      </c>
      <c r="J21">
        <f>BYPL_EOD!AI21+BYPL_EOD!AJ21</f>
        <v>27.97</v>
      </c>
      <c r="K21">
        <f>MES_EOD!AI21+MES_EOD!AJ21</f>
        <v>12.3</v>
      </c>
      <c r="L21">
        <f>NDMC_EOD!AI21+NDMC_EOD!AJ21</f>
        <v>52.73</v>
      </c>
      <c r="M21">
        <f>TPDDL_EOD!AI21+TPDDL_EOD!AJ21</f>
        <v>45</v>
      </c>
      <c r="N21">
        <f t="shared" si="0"/>
        <v>203</v>
      </c>
      <c r="O21" s="154">
        <f t="shared" si="1"/>
        <v>0</v>
      </c>
      <c r="P21">
        <v>65</v>
      </c>
      <c r="Q21">
        <v>27.97</v>
      </c>
      <c r="R21">
        <v>12.3</v>
      </c>
      <c r="S21">
        <v>52.73</v>
      </c>
      <c r="T21">
        <v>45</v>
      </c>
      <c r="U21" s="156">
        <f t="shared" si="2"/>
        <v>203</v>
      </c>
      <c r="V21" s="154">
        <f t="shared" si="3"/>
        <v>0</v>
      </c>
    </row>
    <row r="22" spans="1:22">
      <c r="A22" t="s">
        <v>64</v>
      </c>
      <c r="B22">
        <f>PPCL!D22</f>
        <v>238</v>
      </c>
      <c r="C22">
        <f>PPCL!E22</f>
        <v>0</v>
      </c>
      <c r="D22">
        <f>PPCL!O22</f>
        <v>203</v>
      </c>
      <c r="E22">
        <f>PPCL!P22</f>
        <v>0</v>
      </c>
      <c r="F22">
        <f t="shared" si="4"/>
        <v>238</v>
      </c>
      <c r="G22">
        <f t="shared" si="5"/>
        <v>203</v>
      </c>
      <c r="H22" s="154"/>
      <c r="I22">
        <f>BRPL_EOD!AI22+BRPL_EOD!AJ22</f>
        <v>65</v>
      </c>
      <c r="J22">
        <f>BYPL_EOD!AI22+BYPL_EOD!AJ22</f>
        <v>27.97</v>
      </c>
      <c r="K22">
        <f>MES_EOD!AI22+MES_EOD!AJ22</f>
        <v>12.3</v>
      </c>
      <c r="L22">
        <f>NDMC_EOD!AI22+NDMC_EOD!AJ22</f>
        <v>52.73</v>
      </c>
      <c r="M22">
        <f>TPDDL_EOD!AI22+TPDDL_EOD!AJ22</f>
        <v>45</v>
      </c>
      <c r="N22">
        <f t="shared" si="0"/>
        <v>203</v>
      </c>
      <c r="O22" s="154">
        <f t="shared" si="1"/>
        <v>0</v>
      </c>
      <c r="P22">
        <v>65</v>
      </c>
      <c r="Q22">
        <v>27.97</v>
      </c>
      <c r="R22">
        <v>12.3</v>
      </c>
      <c r="S22">
        <v>52.73</v>
      </c>
      <c r="T22">
        <v>45</v>
      </c>
      <c r="U22" s="156">
        <f t="shared" si="2"/>
        <v>203</v>
      </c>
      <c r="V22" s="154">
        <f t="shared" si="3"/>
        <v>0</v>
      </c>
    </row>
    <row r="23" spans="1:22">
      <c r="A23" t="s">
        <v>65</v>
      </c>
      <c r="B23">
        <f>PPCL!D23</f>
        <v>238</v>
      </c>
      <c r="C23">
        <f>PPCL!E23</f>
        <v>0</v>
      </c>
      <c r="D23">
        <f>PPCL!O23</f>
        <v>203</v>
      </c>
      <c r="E23">
        <f>PPCL!P23</f>
        <v>0</v>
      </c>
      <c r="F23">
        <f t="shared" si="4"/>
        <v>238</v>
      </c>
      <c r="G23">
        <f t="shared" si="5"/>
        <v>203</v>
      </c>
      <c r="H23" s="154"/>
      <c r="I23">
        <f>BRPL_EOD!AI23+BRPL_EOD!AJ23</f>
        <v>65</v>
      </c>
      <c r="J23">
        <f>BYPL_EOD!AI23+BYPL_EOD!AJ23</f>
        <v>27.97</v>
      </c>
      <c r="K23">
        <f>MES_EOD!AI23+MES_EOD!AJ23</f>
        <v>12.3</v>
      </c>
      <c r="L23">
        <f>NDMC_EOD!AI23+NDMC_EOD!AJ23</f>
        <v>52.73</v>
      </c>
      <c r="M23">
        <f>TPDDL_EOD!AI23+TPDDL_EOD!AJ23</f>
        <v>45</v>
      </c>
      <c r="N23">
        <f t="shared" si="0"/>
        <v>203</v>
      </c>
      <c r="O23" s="154">
        <f t="shared" si="1"/>
        <v>0</v>
      </c>
      <c r="P23">
        <v>65</v>
      </c>
      <c r="Q23">
        <v>27.97</v>
      </c>
      <c r="R23">
        <v>12.3</v>
      </c>
      <c r="S23">
        <v>52.73</v>
      </c>
      <c r="T23">
        <v>45</v>
      </c>
      <c r="U23" s="156">
        <f t="shared" si="2"/>
        <v>203</v>
      </c>
      <c r="V23" s="154">
        <f t="shared" si="3"/>
        <v>0</v>
      </c>
    </row>
    <row r="24" spans="1:22">
      <c r="A24" t="s">
        <v>66</v>
      </c>
      <c r="B24">
        <f>PPCL!D24</f>
        <v>238</v>
      </c>
      <c r="C24">
        <f>PPCL!E24</f>
        <v>0</v>
      </c>
      <c r="D24">
        <f>PPCL!O24</f>
        <v>203</v>
      </c>
      <c r="E24">
        <f>PPCL!P24</f>
        <v>0</v>
      </c>
      <c r="F24">
        <f t="shared" si="4"/>
        <v>238</v>
      </c>
      <c r="G24">
        <f t="shared" si="5"/>
        <v>203</v>
      </c>
      <c r="H24" s="154"/>
      <c r="I24">
        <f>BRPL_EOD!AI24+BRPL_EOD!AJ24</f>
        <v>65</v>
      </c>
      <c r="J24">
        <f>BYPL_EOD!AI24+BYPL_EOD!AJ24</f>
        <v>27.97</v>
      </c>
      <c r="K24">
        <f>MES_EOD!AI24+MES_EOD!AJ24</f>
        <v>12.3</v>
      </c>
      <c r="L24">
        <f>NDMC_EOD!AI24+NDMC_EOD!AJ24</f>
        <v>52.73</v>
      </c>
      <c r="M24">
        <f>TPDDL_EOD!AI24+TPDDL_EOD!AJ24</f>
        <v>45</v>
      </c>
      <c r="N24">
        <f t="shared" si="0"/>
        <v>203</v>
      </c>
      <c r="O24" s="154">
        <f t="shared" si="1"/>
        <v>0</v>
      </c>
      <c r="P24">
        <v>65</v>
      </c>
      <c r="Q24">
        <v>27.97</v>
      </c>
      <c r="R24">
        <v>12.3</v>
      </c>
      <c r="S24">
        <v>52.73</v>
      </c>
      <c r="T24">
        <v>45</v>
      </c>
      <c r="U24" s="156">
        <f t="shared" si="2"/>
        <v>203</v>
      </c>
      <c r="V24" s="154">
        <f t="shared" si="3"/>
        <v>0</v>
      </c>
    </row>
    <row r="25" spans="1:22">
      <c r="A25" t="s">
        <v>67</v>
      </c>
      <c r="B25">
        <f>PPCL!D25</f>
        <v>238</v>
      </c>
      <c r="C25">
        <f>PPCL!E25</f>
        <v>0</v>
      </c>
      <c r="D25">
        <f>PPCL!O25</f>
        <v>203</v>
      </c>
      <c r="E25">
        <f>PPCL!P25</f>
        <v>0</v>
      </c>
      <c r="F25">
        <f t="shared" si="4"/>
        <v>238</v>
      </c>
      <c r="G25">
        <f t="shared" si="5"/>
        <v>203</v>
      </c>
      <c r="H25" s="154"/>
      <c r="I25">
        <f>BRPL_EOD!AI25+BRPL_EOD!AJ25</f>
        <v>65</v>
      </c>
      <c r="J25">
        <f>BYPL_EOD!AI25+BYPL_EOD!AJ25</f>
        <v>27.97</v>
      </c>
      <c r="K25">
        <f>MES_EOD!AI25+MES_EOD!AJ25</f>
        <v>12.3</v>
      </c>
      <c r="L25">
        <f>NDMC_EOD!AI25+NDMC_EOD!AJ25</f>
        <v>52.73</v>
      </c>
      <c r="M25">
        <f>TPDDL_EOD!AI25+TPDDL_EOD!AJ25</f>
        <v>45</v>
      </c>
      <c r="N25">
        <f t="shared" si="0"/>
        <v>203</v>
      </c>
      <c r="O25" s="154">
        <f t="shared" si="1"/>
        <v>0</v>
      </c>
      <c r="P25">
        <v>65</v>
      </c>
      <c r="Q25">
        <v>27.97</v>
      </c>
      <c r="R25">
        <v>12.3</v>
      </c>
      <c r="S25">
        <v>52.73</v>
      </c>
      <c r="T25">
        <v>45</v>
      </c>
      <c r="U25" s="156">
        <f t="shared" si="2"/>
        <v>203</v>
      </c>
      <c r="V25" s="154">
        <f t="shared" si="3"/>
        <v>0</v>
      </c>
    </row>
    <row r="26" spans="1:22">
      <c r="A26" t="s">
        <v>68</v>
      </c>
      <c r="B26">
        <f>PPCL!D26</f>
        <v>238</v>
      </c>
      <c r="C26">
        <f>PPCL!E26</f>
        <v>0</v>
      </c>
      <c r="D26">
        <f>PPCL!O26</f>
        <v>203</v>
      </c>
      <c r="E26">
        <f>PPCL!P26</f>
        <v>0</v>
      </c>
      <c r="F26">
        <f t="shared" si="4"/>
        <v>238</v>
      </c>
      <c r="G26">
        <f t="shared" si="5"/>
        <v>203</v>
      </c>
      <c r="H26" s="154"/>
      <c r="I26">
        <f>BRPL_EOD!AI26+BRPL_EOD!AJ26</f>
        <v>65</v>
      </c>
      <c r="J26">
        <f>BYPL_EOD!AI26+BYPL_EOD!AJ26</f>
        <v>27.97</v>
      </c>
      <c r="K26">
        <f>MES_EOD!AI26+MES_EOD!AJ26</f>
        <v>12.3</v>
      </c>
      <c r="L26">
        <f>NDMC_EOD!AI26+NDMC_EOD!AJ26</f>
        <v>52.73</v>
      </c>
      <c r="M26">
        <f>TPDDL_EOD!AI26+TPDDL_EOD!AJ26</f>
        <v>45</v>
      </c>
      <c r="N26">
        <f t="shared" si="0"/>
        <v>203</v>
      </c>
      <c r="O26" s="154">
        <f t="shared" si="1"/>
        <v>0</v>
      </c>
      <c r="P26">
        <v>65</v>
      </c>
      <c r="Q26">
        <v>27.97</v>
      </c>
      <c r="R26">
        <v>12.3</v>
      </c>
      <c r="S26">
        <v>52.73</v>
      </c>
      <c r="T26">
        <v>45</v>
      </c>
      <c r="U26" s="156">
        <f t="shared" si="2"/>
        <v>203</v>
      </c>
      <c r="V26" s="154">
        <f t="shared" si="3"/>
        <v>0</v>
      </c>
    </row>
    <row r="27" spans="1:22">
      <c r="A27" t="s">
        <v>69</v>
      </c>
      <c r="B27">
        <f>PPCL!D27</f>
        <v>238</v>
      </c>
      <c r="C27">
        <f>PPCL!E27</f>
        <v>0</v>
      </c>
      <c r="D27">
        <f>PPCL!O27</f>
        <v>203</v>
      </c>
      <c r="E27">
        <f>PPCL!P27</f>
        <v>0</v>
      </c>
      <c r="F27">
        <f t="shared" si="4"/>
        <v>238</v>
      </c>
      <c r="G27">
        <f t="shared" si="5"/>
        <v>203</v>
      </c>
      <c r="H27" s="154"/>
      <c r="I27">
        <f>BRPL_EOD!AI27+BRPL_EOD!AJ27</f>
        <v>65</v>
      </c>
      <c r="J27">
        <f>BYPL_EOD!AI27+BYPL_EOD!AJ27</f>
        <v>27.97</v>
      </c>
      <c r="K27">
        <f>MES_EOD!AI27+MES_EOD!AJ27</f>
        <v>12.3</v>
      </c>
      <c r="L27">
        <f>NDMC_EOD!AI27+NDMC_EOD!AJ27</f>
        <v>52.73</v>
      </c>
      <c r="M27">
        <f>TPDDL_EOD!AI27+TPDDL_EOD!AJ27</f>
        <v>45</v>
      </c>
      <c r="N27">
        <f t="shared" si="0"/>
        <v>203</v>
      </c>
      <c r="O27" s="154">
        <f t="shared" si="1"/>
        <v>0</v>
      </c>
      <c r="P27">
        <v>65</v>
      </c>
      <c r="Q27">
        <v>27.97</v>
      </c>
      <c r="R27">
        <v>12.3</v>
      </c>
      <c r="S27">
        <v>52.73</v>
      </c>
      <c r="T27">
        <v>45</v>
      </c>
      <c r="U27" s="156">
        <f t="shared" si="2"/>
        <v>203</v>
      </c>
      <c r="V27" s="154">
        <f t="shared" si="3"/>
        <v>0</v>
      </c>
    </row>
    <row r="28" spans="1:22">
      <c r="A28" t="s">
        <v>70</v>
      </c>
      <c r="B28">
        <f>PPCL!D28</f>
        <v>238</v>
      </c>
      <c r="C28">
        <f>PPCL!E28</f>
        <v>0</v>
      </c>
      <c r="D28">
        <f>PPCL!O28</f>
        <v>203</v>
      </c>
      <c r="E28">
        <f>PPCL!P28</f>
        <v>0</v>
      </c>
      <c r="F28">
        <f t="shared" si="4"/>
        <v>238</v>
      </c>
      <c r="G28">
        <f t="shared" si="5"/>
        <v>203</v>
      </c>
      <c r="H28" s="154"/>
      <c r="I28">
        <f>BRPL_EOD!AI28+BRPL_EOD!AJ28</f>
        <v>65</v>
      </c>
      <c r="J28">
        <f>BYPL_EOD!AI28+BYPL_EOD!AJ28</f>
        <v>38.25</v>
      </c>
      <c r="K28">
        <f>MES_EOD!AI28+MES_EOD!AJ28</f>
        <v>12.3</v>
      </c>
      <c r="L28">
        <f>NDMC_EOD!AI28+NDMC_EOD!AJ28</f>
        <v>42.45</v>
      </c>
      <c r="M28">
        <f>TPDDL_EOD!AI28+TPDDL_EOD!AJ28</f>
        <v>45</v>
      </c>
      <c r="N28">
        <f t="shared" si="0"/>
        <v>203</v>
      </c>
      <c r="O28" s="154">
        <f t="shared" si="1"/>
        <v>0</v>
      </c>
      <c r="P28">
        <v>65</v>
      </c>
      <c r="Q28">
        <v>38.25</v>
      </c>
      <c r="R28">
        <v>12.3</v>
      </c>
      <c r="S28">
        <v>42.45</v>
      </c>
      <c r="T28">
        <v>45</v>
      </c>
      <c r="U28" s="156">
        <f t="shared" si="2"/>
        <v>203</v>
      </c>
      <c r="V28" s="154">
        <f t="shared" si="3"/>
        <v>0</v>
      </c>
    </row>
    <row r="29" spans="1:22">
      <c r="A29" t="s">
        <v>71</v>
      </c>
      <c r="B29">
        <f>PPCL!D29</f>
        <v>238</v>
      </c>
      <c r="C29">
        <f>PPCL!E29</f>
        <v>0</v>
      </c>
      <c r="D29">
        <f>PPCL!O29</f>
        <v>203</v>
      </c>
      <c r="E29">
        <f>PPCL!P29</f>
        <v>0</v>
      </c>
      <c r="F29">
        <f t="shared" si="4"/>
        <v>238</v>
      </c>
      <c r="G29">
        <f t="shared" si="5"/>
        <v>203</v>
      </c>
      <c r="H29" s="154"/>
      <c r="I29">
        <f>BRPL_EOD!AI29+BRPL_EOD!AJ29</f>
        <v>65</v>
      </c>
      <c r="J29">
        <f>BYPL_EOD!AI29+BYPL_EOD!AJ29</f>
        <v>27.97</v>
      </c>
      <c r="K29">
        <f>MES_EOD!AI29+MES_EOD!AJ29</f>
        <v>12.3</v>
      </c>
      <c r="L29">
        <f>NDMC_EOD!AI29+NDMC_EOD!AJ29</f>
        <v>52.73</v>
      </c>
      <c r="M29">
        <f>TPDDL_EOD!AI29+TPDDL_EOD!AJ29</f>
        <v>45</v>
      </c>
      <c r="N29">
        <f t="shared" si="0"/>
        <v>203</v>
      </c>
      <c r="O29" s="154">
        <f t="shared" si="1"/>
        <v>0</v>
      </c>
      <c r="P29">
        <v>65</v>
      </c>
      <c r="Q29">
        <v>27.97</v>
      </c>
      <c r="R29">
        <v>12.3</v>
      </c>
      <c r="S29">
        <v>52.73</v>
      </c>
      <c r="T29">
        <v>45</v>
      </c>
      <c r="U29" s="156">
        <f t="shared" si="2"/>
        <v>203</v>
      </c>
      <c r="V29" s="154">
        <f t="shared" si="3"/>
        <v>0</v>
      </c>
    </row>
    <row r="30" spans="1:22">
      <c r="A30" t="s">
        <v>72</v>
      </c>
      <c r="B30">
        <f>PPCL!D30</f>
        <v>238</v>
      </c>
      <c r="C30">
        <f>PPCL!E30</f>
        <v>0</v>
      </c>
      <c r="D30">
        <f>PPCL!O30</f>
        <v>203</v>
      </c>
      <c r="E30">
        <f>PPCL!P30</f>
        <v>0</v>
      </c>
      <c r="F30">
        <f t="shared" si="4"/>
        <v>238</v>
      </c>
      <c r="G30">
        <f t="shared" si="5"/>
        <v>203</v>
      </c>
      <c r="H30" s="154"/>
      <c r="I30">
        <f>BRPL_EOD!AI30+BRPL_EOD!AJ30</f>
        <v>65</v>
      </c>
      <c r="J30">
        <f>BYPL_EOD!AI30+BYPL_EOD!AJ30</f>
        <v>27.97</v>
      </c>
      <c r="K30">
        <f>MES_EOD!AI30+MES_EOD!AJ30</f>
        <v>12.3</v>
      </c>
      <c r="L30">
        <f>NDMC_EOD!AI30+NDMC_EOD!AJ30</f>
        <v>52.73</v>
      </c>
      <c r="M30">
        <f>TPDDL_EOD!AI30+TPDDL_EOD!AJ30</f>
        <v>45</v>
      </c>
      <c r="N30">
        <f t="shared" si="0"/>
        <v>203</v>
      </c>
      <c r="O30" s="154">
        <f t="shared" si="1"/>
        <v>0</v>
      </c>
      <c r="P30">
        <v>65</v>
      </c>
      <c r="Q30">
        <v>27.97</v>
      </c>
      <c r="R30">
        <v>12.3</v>
      </c>
      <c r="S30">
        <v>52.73</v>
      </c>
      <c r="T30">
        <v>45</v>
      </c>
      <c r="U30" s="156">
        <f t="shared" si="2"/>
        <v>203</v>
      </c>
      <c r="V30" s="154">
        <f t="shared" si="3"/>
        <v>0</v>
      </c>
    </row>
    <row r="31" spans="1:22">
      <c r="A31" t="s">
        <v>73</v>
      </c>
      <c r="B31">
        <f>PPCL!D31</f>
        <v>233</v>
      </c>
      <c r="C31">
        <f>PPCL!E31</f>
        <v>0</v>
      </c>
      <c r="D31">
        <f>PPCL!O31</f>
        <v>203</v>
      </c>
      <c r="E31">
        <f>PPCL!P31</f>
        <v>0</v>
      </c>
      <c r="F31">
        <f t="shared" si="4"/>
        <v>233</v>
      </c>
      <c r="G31">
        <f t="shared" si="5"/>
        <v>203</v>
      </c>
      <c r="H31" s="154"/>
      <c r="I31">
        <f>BRPL_EOD!AI31+BRPL_EOD!AJ31</f>
        <v>65</v>
      </c>
      <c r="J31">
        <f>BYPL_EOD!AI31+BYPL_EOD!AJ31</f>
        <v>27.99</v>
      </c>
      <c r="K31">
        <f>MES_EOD!AI31+MES_EOD!AJ31</f>
        <v>12.3</v>
      </c>
      <c r="L31">
        <f>NDMC_EOD!AI31+NDMC_EOD!AJ31</f>
        <v>52.78</v>
      </c>
      <c r="M31">
        <f>TPDDL_EOD!AI31+TPDDL_EOD!AJ31</f>
        <v>44.92</v>
      </c>
      <c r="N31">
        <f t="shared" si="0"/>
        <v>202.99</v>
      </c>
      <c r="O31" s="154">
        <f t="shared" si="1"/>
        <v>9.9999999999909051E-3</v>
      </c>
      <c r="P31">
        <v>65.003202128183645</v>
      </c>
      <c r="Q31">
        <v>27.99137888565939</v>
      </c>
      <c r="R31">
        <v>12.300605941179368</v>
      </c>
      <c r="S31">
        <v>52.782600128085129</v>
      </c>
      <c r="T31">
        <v>44.922212916892455</v>
      </c>
      <c r="U31" s="156">
        <f t="shared" si="2"/>
        <v>202.99999999999997</v>
      </c>
      <c r="V31" s="154">
        <f t="shared" si="3"/>
        <v>0</v>
      </c>
    </row>
    <row r="32" spans="1:22">
      <c r="A32" t="s">
        <v>74</v>
      </c>
      <c r="B32">
        <f>PPCL!D32</f>
        <v>233</v>
      </c>
      <c r="C32">
        <f>PPCL!E32</f>
        <v>0</v>
      </c>
      <c r="D32">
        <f>PPCL!O32</f>
        <v>203</v>
      </c>
      <c r="E32">
        <f>PPCL!P32</f>
        <v>0</v>
      </c>
      <c r="F32">
        <f t="shared" si="4"/>
        <v>233</v>
      </c>
      <c r="G32">
        <f t="shared" si="5"/>
        <v>203</v>
      </c>
      <c r="H32" s="154"/>
      <c r="I32">
        <f>BRPL_EOD!AI32+BRPL_EOD!AJ32</f>
        <v>65</v>
      </c>
      <c r="J32">
        <f>BYPL_EOD!AI32+BYPL_EOD!AJ32</f>
        <v>27.99</v>
      </c>
      <c r="K32">
        <f>MES_EOD!AI32+MES_EOD!AJ32</f>
        <v>12.3</v>
      </c>
      <c r="L32">
        <f>NDMC_EOD!AI32+NDMC_EOD!AJ32</f>
        <v>52.78</v>
      </c>
      <c r="M32">
        <f>TPDDL_EOD!AI32+TPDDL_EOD!AJ32</f>
        <v>44.92</v>
      </c>
      <c r="N32">
        <f t="shared" si="0"/>
        <v>202.99</v>
      </c>
      <c r="O32" s="154">
        <f t="shared" si="1"/>
        <v>9.9999999999909051E-3</v>
      </c>
      <c r="P32">
        <v>65.003202128183645</v>
      </c>
      <c r="Q32">
        <v>27.99137888565939</v>
      </c>
      <c r="R32">
        <v>12.300605941179368</v>
      </c>
      <c r="S32">
        <v>52.782600128085129</v>
      </c>
      <c r="T32">
        <v>44.922212916892455</v>
      </c>
      <c r="U32" s="156">
        <f t="shared" si="2"/>
        <v>202.99999999999997</v>
      </c>
      <c r="V32" s="154">
        <f t="shared" si="3"/>
        <v>0</v>
      </c>
    </row>
    <row r="33" spans="1:22">
      <c r="A33" t="s">
        <v>75</v>
      </c>
      <c r="B33">
        <f>PPCL!D33</f>
        <v>233</v>
      </c>
      <c r="C33">
        <f>PPCL!E33</f>
        <v>0</v>
      </c>
      <c r="D33">
        <f>PPCL!O33</f>
        <v>203</v>
      </c>
      <c r="E33">
        <f>PPCL!P33</f>
        <v>0</v>
      </c>
      <c r="F33">
        <f t="shared" si="4"/>
        <v>233</v>
      </c>
      <c r="G33">
        <f t="shared" si="5"/>
        <v>203</v>
      </c>
      <c r="H33" s="154"/>
      <c r="I33">
        <f>BRPL_EOD!AI33+BRPL_EOD!AJ33</f>
        <v>65</v>
      </c>
      <c r="J33">
        <f>BYPL_EOD!AI33+BYPL_EOD!AJ33</f>
        <v>27.99</v>
      </c>
      <c r="K33">
        <f>MES_EOD!AI33+MES_EOD!AJ33</f>
        <v>12.3</v>
      </c>
      <c r="L33">
        <f>NDMC_EOD!AI33+NDMC_EOD!AJ33</f>
        <v>52.78</v>
      </c>
      <c r="M33">
        <f>TPDDL_EOD!AI33+TPDDL_EOD!AJ33</f>
        <v>44.92</v>
      </c>
      <c r="N33">
        <f t="shared" si="0"/>
        <v>202.99</v>
      </c>
      <c r="O33" s="154">
        <f t="shared" si="1"/>
        <v>9.9999999999909051E-3</v>
      </c>
      <c r="P33">
        <v>65.003202128183645</v>
      </c>
      <c r="Q33">
        <v>27.99137888565939</v>
      </c>
      <c r="R33">
        <v>12.300605941179368</v>
      </c>
      <c r="S33">
        <v>52.782600128085129</v>
      </c>
      <c r="T33">
        <v>44.922212916892455</v>
      </c>
      <c r="U33" s="156">
        <f t="shared" si="2"/>
        <v>202.99999999999997</v>
      </c>
      <c r="V33" s="154">
        <f t="shared" si="3"/>
        <v>0</v>
      </c>
    </row>
    <row r="34" spans="1:22">
      <c r="A34" t="s">
        <v>76</v>
      </c>
      <c r="B34">
        <f>PPCL!D34</f>
        <v>233</v>
      </c>
      <c r="C34">
        <f>PPCL!E34</f>
        <v>0</v>
      </c>
      <c r="D34">
        <f>PPCL!O34</f>
        <v>203</v>
      </c>
      <c r="E34">
        <f>PPCL!P34</f>
        <v>0</v>
      </c>
      <c r="F34">
        <f t="shared" si="4"/>
        <v>233</v>
      </c>
      <c r="G34">
        <f t="shared" si="5"/>
        <v>203</v>
      </c>
      <c r="H34" s="154"/>
      <c r="I34">
        <f>BRPL_EOD!AI34+BRPL_EOD!AJ34</f>
        <v>65</v>
      </c>
      <c r="J34">
        <f>BYPL_EOD!AI34+BYPL_EOD!AJ34</f>
        <v>27.99</v>
      </c>
      <c r="K34">
        <f>MES_EOD!AI34+MES_EOD!AJ34</f>
        <v>12.3</v>
      </c>
      <c r="L34">
        <f>NDMC_EOD!AI34+NDMC_EOD!AJ34</f>
        <v>52.78</v>
      </c>
      <c r="M34">
        <f>TPDDL_EOD!AI34+TPDDL_EOD!AJ34</f>
        <v>44.92</v>
      </c>
      <c r="N34">
        <f t="shared" si="0"/>
        <v>202.99</v>
      </c>
      <c r="O34" s="154">
        <f t="shared" si="1"/>
        <v>9.9999999999909051E-3</v>
      </c>
      <c r="P34">
        <v>65.003202128183645</v>
      </c>
      <c r="Q34">
        <v>27.99137888565939</v>
      </c>
      <c r="R34">
        <v>12.300605941179368</v>
      </c>
      <c r="S34">
        <v>52.782600128085129</v>
      </c>
      <c r="T34">
        <v>44.922212916892455</v>
      </c>
      <c r="U34" s="156">
        <f t="shared" si="2"/>
        <v>202.99999999999997</v>
      </c>
      <c r="V34" s="154">
        <f t="shared" si="3"/>
        <v>0</v>
      </c>
    </row>
    <row r="35" spans="1:22">
      <c r="A35" t="s">
        <v>77</v>
      </c>
      <c r="B35">
        <f>PPCL!D35</f>
        <v>233</v>
      </c>
      <c r="C35">
        <f>PPCL!E35</f>
        <v>0</v>
      </c>
      <c r="D35">
        <f>PPCL!O35</f>
        <v>203</v>
      </c>
      <c r="E35">
        <f>PPCL!P35</f>
        <v>0</v>
      </c>
      <c r="F35">
        <f t="shared" si="4"/>
        <v>233</v>
      </c>
      <c r="G35">
        <f t="shared" si="5"/>
        <v>203</v>
      </c>
      <c r="H35" s="154"/>
      <c r="I35">
        <f>BRPL_EOD!AI35+BRPL_EOD!AJ35</f>
        <v>65</v>
      </c>
      <c r="J35">
        <f>BYPL_EOD!AI35+BYPL_EOD!AJ35</f>
        <v>27.99</v>
      </c>
      <c r="K35">
        <f>MES_EOD!AI35+MES_EOD!AJ35</f>
        <v>12.3</v>
      </c>
      <c r="L35">
        <f>NDMC_EOD!AI35+NDMC_EOD!AJ35</f>
        <v>52.78</v>
      </c>
      <c r="M35">
        <f>TPDDL_EOD!AI35+TPDDL_EOD!AJ35</f>
        <v>44.92</v>
      </c>
      <c r="N35">
        <f t="shared" si="0"/>
        <v>202.99</v>
      </c>
      <c r="O35" s="154">
        <f t="shared" si="1"/>
        <v>9.9999999999909051E-3</v>
      </c>
      <c r="P35">
        <v>65.003202128183645</v>
      </c>
      <c r="Q35">
        <v>27.99137888565939</v>
      </c>
      <c r="R35">
        <v>12.300605941179368</v>
      </c>
      <c r="S35">
        <v>52.782600128085129</v>
      </c>
      <c r="T35">
        <v>44.922212916892455</v>
      </c>
      <c r="U35" s="156">
        <f t="shared" si="2"/>
        <v>202.99999999999997</v>
      </c>
      <c r="V35" s="154">
        <f t="shared" si="3"/>
        <v>0</v>
      </c>
    </row>
    <row r="36" spans="1:22">
      <c r="A36" t="s">
        <v>78</v>
      </c>
      <c r="B36">
        <f>PPCL!D36</f>
        <v>233</v>
      </c>
      <c r="C36">
        <f>PPCL!E36</f>
        <v>0</v>
      </c>
      <c r="D36">
        <f>PPCL!O36</f>
        <v>203</v>
      </c>
      <c r="E36">
        <f>PPCL!P36</f>
        <v>0</v>
      </c>
      <c r="F36">
        <f t="shared" si="4"/>
        <v>233</v>
      </c>
      <c r="G36">
        <f t="shared" si="5"/>
        <v>203</v>
      </c>
      <c r="H36" s="154"/>
      <c r="I36">
        <f>BRPL_EOD!AI36+BRPL_EOD!AJ36</f>
        <v>65</v>
      </c>
      <c r="J36">
        <f>BYPL_EOD!AI36+BYPL_EOD!AJ36</f>
        <v>27.99</v>
      </c>
      <c r="K36">
        <f>MES_EOD!AI36+MES_EOD!AJ36</f>
        <v>12.3</v>
      </c>
      <c r="L36">
        <f>NDMC_EOD!AI36+NDMC_EOD!AJ36</f>
        <v>52.78</v>
      </c>
      <c r="M36">
        <f>TPDDL_EOD!AI36+TPDDL_EOD!AJ36</f>
        <v>44.92</v>
      </c>
      <c r="N36">
        <f t="shared" si="0"/>
        <v>202.99</v>
      </c>
      <c r="O36" s="154">
        <f t="shared" si="1"/>
        <v>9.9999999999909051E-3</v>
      </c>
      <c r="P36">
        <v>65.003202128183645</v>
      </c>
      <c r="Q36">
        <v>27.99137888565939</v>
      </c>
      <c r="R36">
        <v>12.300605941179368</v>
      </c>
      <c r="S36">
        <v>52.782600128085129</v>
      </c>
      <c r="T36">
        <v>44.922212916892455</v>
      </c>
      <c r="U36" s="156">
        <f t="shared" si="2"/>
        <v>202.99999999999997</v>
      </c>
      <c r="V36" s="154">
        <f t="shared" si="3"/>
        <v>0</v>
      </c>
    </row>
    <row r="37" spans="1:22">
      <c r="A37" t="s">
        <v>79</v>
      </c>
      <c r="B37">
        <f>PPCL!D37</f>
        <v>233</v>
      </c>
      <c r="C37">
        <f>PPCL!E37</f>
        <v>0</v>
      </c>
      <c r="D37">
        <f>PPCL!O37</f>
        <v>203</v>
      </c>
      <c r="E37">
        <f>PPCL!P37</f>
        <v>0</v>
      </c>
      <c r="F37">
        <f t="shared" si="4"/>
        <v>233</v>
      </c>
      <c r="G37">
        <f t="shared" si="5"/>
        <v>203</v>
      </c>
      <c r="H37" s="154"/>
      <c r="I37">
        <f>BRPL_EOD!AI37+BRPL_EOD!AJ37</f>
        <v>65</v>
      </c>
      <c r="J37">
        <f>BYPL_EOD!AI37+BYPL_EOD!AJ37</f>
        <v>27.99</v>
      </c>
      <c r="K37">
        <f>MES_EOD!AI37+MES_EOD!AJ37</f>
        <v>12.3</v>
      </c>
      <c r="L37">
        <f>NDMC_EOD!AI37+NDMC_EOD!AJ37</f>
        <v>52.78</v>
      </c>
      <c r="M37">
        <f>TPDDL_EOD!AI37+TPDDL_EOD!AJ37</f>
        <v>44.92</v>
      </c>
      <c r="N37">
        <f t="shared" si="0"/>
        <v>202.99</v>
      </c>
      <c r="O37" s="154">
        <f t="shared" si="1"/>
        <v>9.9999999999909051E-3</v>
      </c>
      <c r="P37">
        <v>65.003202128183645</v>
      </c>
      <c r="Q37">
        <v>27.99137888565939</v>
      </c>
      <c r="R37">
        <v>12.300605941179368</v>
      </c>
      <c r="S37">
        <v>52.782600128085129</v>
      </c>
      <c r="T37">
        <v>44.922212916892455</v>
      </c>
      <c r="U37" s="156">
        <f t="shared" si="2"/>
        <v>202.99999999999997</v>
      </c>
      <c r="V37" s="154">
        <f t="shared" si="3"/>
        <v>0</v>
      </c>
    </row>
    <row r="38" spans="1:22">
      <c r="A38" t="s">
        <v>80</v>
      </c>
      <c r="B38">
        <f>PPCL!D38</f>
        <v>233</v>
      </c>
      <c r="C38">
        <f>PPCL!E38</f>
        <v>0</v>
      </c>
      <c r="D38">
        <f>PPCL!O38</f>
        <v>203</v>
      </c>
      <c r="E38">
        <f>PPCL!P38</f>
        <v>0</v>
      </c>
      <c r="F38">
        <f t="shared" si="4"/>
        <v>233</v>
      </c>
      <c r="G38">
        <f t="shared" si="5"/>
        <v>203</v>
      </c>
      <c r="H38" s="154"/>
      <c r="I38">
        <f>BRPL_EOD!AI38+BRPL_EOD!AJ38</f>
        <v>65</v>
      </c>
      <c r="J38">
        <f>BYPL_EOD!AI38+BYPL_EOD!AJ38</f>
        <v>27.99</v>
      </c>
      <c r="K38">
        <f>MES_EOD!AI38+MES_EOD!AJ38</f>
        <v>12.3</v>
      </c>
      <c r="L38">
        <f>NDMC_EOD!AI38+NDMC_EOD!AJ38</f>
        <v>52.78</v>
      </c>
      <c r="M38">
        <f>TPDDL_EOD!AI38+TPDDL_EOD!AJ38</f>
        <v>44.92</v>
      </c>
      <c r="N38">
        <f t="shared" si="0"/>
        <v>202.99</v>
      </c>
      <c r="O38" s="154">
        <f t="shared" si="1"/>
        <v>9.9999999999909051E-3</v>
      </c>
      <c r="P38">
        <v>65.003202128183645</v>
      </c>
      <c r="Q38">
        <v>27.99137888565939</v>
      </c>
      <c r="R38">
        <v>12.300605941179368</v>
      </c>
      <c r="S38">
        <v>52.782600128085129</v>
      </c>
      <c r="T38">
        <v>44.922212916892455</v>
      </c>
      <c r="U38" s="156">
        <f t="shared" si="2"/>
        <v>202.99999999999997</v>
      </c>
      <c r="V38" s="154">
        <f t="shared" si="3"/>
        <v>0</v>
      </c>
    </row>
    <row r="39" spans="1:22">
      <c r="A39" t="s">
        <v>81</v>
      </c>
      <c r="B39">
        <f>PPCL!D39</f>
        <v>233</v>
      </c>
      <c r="C39">
        <f>PPCL!E39</f>
        <v>0</v>
      </c>
      <c r="D39">
        <f>PPCL!O39</f>
        <v>203</v>
      </c>
      <c r="E39">
        <f>PPCL!P39</f>
        <v>0</v>
      </c>
      <c r="F39">
        <f t="shared" si="4"/>
        <v>233</v>
      </c>
      <c r="G39">
        <f t="shared" si="5"/>
        <v>203</v>
      </c>
      <c r="H39" s="154"/>
      <c r="I39">
        <f>BRPL_EOD!AI39+BRPL_EOD!AJ39</f>
        <v>65</v>
      </c>
      <c r="J39">
        <f>BYPL_EOD!AI39+BYPL_EOD!AJ39</f>
        <v>27.99</v>
      </c>
      <c r="K39">
        <f>MES_EOD!AI39+MES_EOD!AJ39</f>
        <v>12.3</v>
      </c>
      <c r="L39">
        <f>NDMC_EOD!AI39+NDMC_EOD!AJ39</f>
        <v>52.78</v>
      </c>
      <c r="M39">
        <f>TPDDL_EOD!AI39+TPDDL_EOD!AJ39</f>
        <v>44.92</v>
      </c>
      <c r="N39">
        <f t="shared" si="0"/>
        <v>202.99</v>
      </c>
      <c r="O39" s="154">
        <f t="shared" si="1"/>
        <v>9.9999999999909051E-3</v>
      </c>
      <c r="P39">
        <v>65.003202128183645</v>
      </c>
      <c r="Q39">
        <v>27.99137888565939</v>
      </c>
      <c r="R39">
        <v>12.300605941179368</v>
      </c>
      <c r="S39">
        <v>52.782600128085129</v>
      </c>
      <c r="T39">
        <v>44.922212916892455</v>
      </c>
      <c r="U39" s="156">
        <f t="shared" si="2"/>
        <v>202.99999999999997</v>
      </c>
      <c r="V39" s="154">
        <f t="shared" si="3"/>
        <v>0</v>
      </c>
    </row>
    <row r="40" spans="1:22">
      <c r="A40" t="s">
        <v>82</v>
      </c>
      <c r="B40">
        <f>PPCL!D40</f>
        <v>233</v>
      </c>
      <c r="C40">
        <f>PPCL!E40</f>
        <v>0</v>
      </c>
      <c r="D40">
        <f>PPCL!O40</f>
        <v>203</v>
      </c>
      <c r="E40">
        <f>PPCL!P40</f>
        <v>0</v>
      </c>
      <c r="F40">
        <f t="shared" si="4"/>
        <v>233</v>
      </c>
      <c r="G40">
        <f t="shared" si="5"/>
        <v>203</v>
      </c>
      <c r="H40" s="154"/>
      <c r="I40">
        <f>BRPL_EOD!AI40+BRPL_EOD!AJ40</f>
        <v>65</v>
      </c>
      <c r="J40">
        <f>BYPL_EOD!AI40+BYPL_EOD!AJ40</f>
        <v>27.99</v>
      </c>
      <c r="K40">
        <f>MES_EOD!AI40+MES_EOD!AJ40</f>
        <v>12.3</v>
      </c>
      <c r="L40">
        <f>NDMC_EOD!AI40+NDMC_EOD!AJ40</f>
        <v>52.78</v>
      </c>
      <c r="M40">
        <f>TPDDL_EOD!AI40+TPDDL_EOD!AJ40</f>
        <v>44.92</v>
      </c>
      <c r="N40">
        <f t="shared" si="0"/>
        <v>202.99</v>
      </c>
      <c r="O40" s="154">
        <f t="shared" si="1"/>
        <v>9.9999999999909051E-3</v>
      </c>
      <c r="P40">
        <v>65.003202128183645</v>
      </c>
      <c r="Q40">
        <v>27.99137888565939</v>
      </c>
      <c r="R40">
        <v>12.300605941179368</v>
      </c>
      <c r="S40">
        <v>52.782600128085129</v>
      </c>
      <c r="T40">
        <v>44.922212916892455</v>
      </c>
      <c r="U40" s="156">
        <f t="shared" si="2"/>
        <v>202.99999999999997</v>
      </c>
      <c r="V40" s="154">
        <f t="shared" si="3"/>
        <v>0</v>
      </c>
    </row>
    <row r="41" spans="1:22">
      <c r="A41" t="s">
        <v>83</v>
      </c>
      <c r="B41">
        <f>PPCL!D41</f>
        <v>233</v>
      </c>
      <c r="C41">
        <f>PPCL!E41</f>
        <v>0</v>
      </c>
      <c r="D41">
        <f>PPCL!O41</f>
        <v>203</v>
      </c>
      <c r="E41">
        <f>PPCL!P41</f>
        <v>0</v>
      </c>
      <c r="F41">
        <f t="shared" si="4"/>
        <v>233</v>
      </c>
      <c r="G41">
        <f t="shared" si="5"/>
        <v>203</v>
      </c>
      <c r="H41" s="154"/>
      <c r="I41">
        <f>BRPL_EOD!AI41+BRPL_EOD!AJ41</f>
        <v>65</v>
      </c>
      <c r="J41">
        <f>BYPL_EOD!AI41+BYPL_EOD!AJ41</f>
        <v>27.99</v>
      </c>
      <c r="K41">
        <f>MES_EOD!AI41+MES_EOD!AJ41</f>
        <v>12.3</v>
      </c>
      <c r="L41">
        <f>NDMC_EOD!AI41+NDMC_EOD!AJ41</f>
        <v>52.78</v>
      </c>
      <c r="M41">
        <f>TPDDL_EOD!AI41+TPDDL_EOD!AJ41</f>
        <v>44.92</v>
      </c>
      <c r="N41">
        <f t="shared" si="0"/>
        <v>202.99</v>
      </c>
      <c r="O41" s="154">
        <f t="shared" si="1"/>
        <v>9.9999999999909051E-3</v>
      </c>
      <c r="P41">
        <v>65.003202128183645</v>
      </c>
      <c r="Q41">
        <v>27.99137888565939</v>
      </c>
      <c r="R41">
        <v>12.300605941179368</v>
      </c>
      <c r="S41">
        <v>52.782600128085129</v>
      </c>
      <c r="T41">
        <v>44.922212916892455</v>
      </c>
      <c r="U41" s="156">
        <f t="shared" si="2"/>
        <v>202.99999999999997</v>
      </c>
      <c r="V41" s="154">
        <f t="shared" si="3"/>
        <v>0</v>
      </c>
    </row>
    <row r="42" spans="1:22">
      <c r="A42" t="s">
        <v>84</v>
      </c>
      <c r="B42">
        <f>PPCL!D42</f>
        <v>233</v>
      </c>
      <c r="C42">
        <f>PPCL!E42</f>
        <v>0</v>
      </c>
      <c r="D42">
        <f>PPCL!O42</f>
        <v>203</v>
      </c>
      <c r="E42">
        <f>PPCL!P42</f>
        <v>0</v>
      </c>
      <c r="F42">
        <f t="shared" si="4"/>
        <v>233</v>
      </c>
      <c r="G42">
        <f t="shared" si="5"/>
        <v>203</v>
      </c>
      <c r="H42" s="154"/>
      <c r="I42">
        <f>BRPL_EOD!AI42+BRPL_EOD!AJ42</f>
        <v>65</v>
      </c>
      <c r="J42">
        <f>BYPL_EOD!AI42+BYPL_EOD!AJ42</f>
        <v>27.99</v>
      </c>
      <c r="K42">
        <f>MES_EOD!AI42+MES_EOD!AJ42</f>
        <v>12.3</v>
      </c>
      <c r="L42">
        <f>NDMC_EOD!AI42+NDMC_EOD!AJ42</f>
        <v>52.78</v>
      </c>
      <c r="M42">
        <f>TPDDL_EOD!AI42+TPDDL_EOD!AJ42</f>
        <v>44.92</v>
      </c>
      <c r="N42">
        <f t="shared" si="0"/>
        <v>202.99</v>
      </c>
      <c r="O42" s="154">
        <f t="shared" si="1"/>
        <v>9.9999999999909051E-3</v>
      </c>
      <c r="P42">
        <v>65.003202128183645</v>
      </c>
      <c r="Q42">
        <v>27.99137888565939</v>
      </c>
      <c r="R42">
        <v>12.300605941179368</v>
      </c>
      <c r="S42">
        <v>52.782600128085129</v>
      </c>
      <c r="T42">
        <v>44.922212916892455</v>
      </c>
      <c r="U42" s="156">
        <f t="shared" si="2"/>
        <v>202.99999999999997</v>
      </c>
      <c r="V42" s="154">
        <f t="shared" si="3"/>
        <v>0</v>
      </c>
    </row>
    <row r="43" spans="1:22">
      <c r="A43" t="s">
        <v>85</v>
      </c>
      <c r="B43">
        <f>PPCL!D43</f>
        <v>228</v>
      </c>
      <c r="C43">
        <f>PPCL!E43</f>
        <v>0</v>
      </c>
      <c r="D43">
        <f>PPCL!O43</f>
        <v>203</v>
      </c>
      <c r="E43">
        <f>PPCL!P43</f>
        <v>0</v>
      </c>
      <c r="F43">
        <f t="shared" si="4"/>
        <v>228</v>
      </c>
      <c r="G43">
        <f t="shared" si="5"/>
        <v>203</v>
      </c>
      <c r="H43" s="154"/>
      <c r="I43">
        <f>BRPL_EOD!AI43+BRPL_EOD!AJ43</f>
        <v>64.5</v>
      </c>
      <c r="J43">
        <f>BYPL_EOD!AI43+BYPL_EOD!AJ43</f>
        <v>28.5</v>
      </c>
      <c r="K43">
        <f>MES_EOD!AI43+MES_EOD!AJ43</f>
        <v>12.3</v>
      </c>
      <c r="L43">
        <f>NDMC_EOD!AI43+NDMC_EOD!AJ43</f>
        <v>53.74</v>
      </c>
      <c r="M43">
        <f>TPDDL_EOD!AI43+TPDDL_EOD!AJ43</f>
        <v>43.96</v>
      </c>
      <c r="N43">
        <f t="shared" si="0"/>
        <v>203</v>
      </c>
      <c r="O43" s="154">
        <f t="shared" si="1"/>
        <v>0</v>
      </c>
      <c r="P43">
        <v>64.5</v>
      </c>
      <c r="Q43">
        <v>28.5</v>
      </c>
      <c r="R43">
        <v>12.3</v>
      </c>
      <c r="S43">
        <v>53.74</v>
      </c>
      <c r="T43">
        <v>43.96</v>
      </c>
      <c r="U43" s="156">
        <f t="shared" si="2"/>
        <v>203</v>
      </c>
      <c r="V43" s="154">
        <f t="shared" si="3"/>
        <v>0</v>
      </c>
    </row>
    <row r="44" spans="1:22">
      <c r="A44" t="s">
        <v>86</v>
      </c>
      <c r="B44">
        <f>PPCL!D44</f>
        <v>228</v>
      </c>
      <c r="C44">
        <f>PPCL!E44</f>
        <v>0</v>
      </c>
      <c r="D44">
        <f>PPCL!O44</f>
        <v>203</v>
      </c>
      <c r="E44">
        <f>PPCL!P44</f>
        <v>0</v>
      </c>
      <c r="F44">
        <f t="shared" si="4"/>
        <v>228</v>
      </c>
      <c r="G44">
        <f t="shared" si="5"/>
        <v>203</v>
      </c>
      <c r="H44" s="154"/>
      <c r="I44">
        <f>BRPL_EOD!AI44+BRPL_EOD!AJ44</f>
        <v>64.5</v>
      </c>
      <c r="J44">
        <f>BYPL_EOD!AI44+BYPL_EOD!AJ44</f>
        <v>28.5</v>
      </c>
      <c r="K44">
        <f>MES_EOD!AI44+MES_EOD!AJ44</f>
        <v>12.3</v>
      </c>
      <c r="L44">
        <f>NDMC_EOD!AI44+NDMC_EOD!AJ44</f>
        <v>53.74</v>
      </c>
      <c r="M44">
        <f>TPDDL_EOD!AI44+TPDDL_EOD!AJ44</f>
        <v>43.96</v>
      </c>
      <c r="N44">
        <f t="shared" si="0"/>
        <v>203</v>
      </c>
      <c r="O44" s="154">
        <f t="shared" si="1"/>
        <v>0</v>
      </c>
      <c r="P44">
        <v>64.5</v>
      </c>
      <c r="Q44">
        <v>28.5</v>
      </c>
      <c r="R44">
        <v>12.3</v>
      </c>
      <c r="S44">
        <v>53.74</v>
      </c>
      <c r="T44">
        <v>43.96</v>
      </c>
      <c r="U44" s="156">
        <f t="shared" si="2"/>
        <v>203</v>
      </c>
      <c r="V44" s="154">
        <f t="shared" si="3"/>
        <v>0</v>
      </c>
    </row>
    <row r="45" spans="1:22">
      <c r="A45" t="s">
        <v>87</v>
      </c>
      <c r="B45">
        <f>PPCL!D45</f>
        <v>228</v>
      </c>
      <c r="C45">
        <f>PPCL!E45</f>
        <v>0</v>
      </c>
      <c r="D45">
        <f>PPCL!O45</f>
        <v>203</v>
      </c>
      <c r="E45">
        <f>PPCL!P45</f>
        <v>0</v>
      </c>
      <c r="F45">
        <f t="shared" si="4"/>
        <v>228</v>
      </c>
      <c r="G45">
        <f t="shared" si="5"/>
        <v>203</v>
      </c>
      <c r="H45" s="154"/>
      <c r="I45">
        <f>BRPL_EOD!AI45+BRPL_EOD!AJ45</f>
        <v>64.5</v>
      </c>
      <c r="J45">
        <f>BYPL_EOD!AI45+BYPL_EOD!AJ45</f>
        <v>28.5</v>
      </c>
      <c r="K45">
        <f>MES_EOD!AI45+MES_EOD!AJ45</f>
        <v>12.3</v>
      </c>
      <c r="L45">
        <f>NDMC_EOD!AI45+NDMC_EOD!AJ45</f>
        <v>53.74</v>
      </c>
      <c r="M45">
        <f>TPDDL_EOD!AI45+TPDDL_EOD!AJ45</f>
        <v>43.96</v>
      </c>
      <c r="N45">
        <f t="shared" si="0"/>
        <v>203</v>
      </c>
      <c r="O45" s="154">
        <f t="shared" si="1"/>
        <v>0</v>
      </c>
      <c r="P45">
        <v>64.5</v>
      </c>
      <c r="Q45">
        <v>28.5</v>
      </c>
      <c r="R45">
        <v>12.3</v>
      </c>
      <c r="S45">
        <v>53.74</v>
      </c>
      <c r="T45">
        <v>43.96</v>
      </c>
      <c r="U45" s="156">
        <f t="shared" si="2"/>
        <v>203</v>
      </c>
      <c r="V45" s="154">
        <f t="shared" si="3"/>
        <v>0</v>
      </c>
    </row>
    <row r="46" spans="1:22">
      <c r="A46" t="s">
        <v>88</v>
      </c>
      <c r="B46">
        <f>PPCL!D46</f>
        <v>228</v>
      </c>
      <c r="C46">
        <f>PPCL!E46</f>
        <v>0</v>
      </c>
      <c r="D46">
        <f>PPCL!O46</f>
        <v>203</v>
      </c>
      <c r="E46">
        <f>PPCL!P46</f>
        <v>0</v>
      </c>
      <c r="F46">
        <f t="shared" si="4"/>
        <v>228</v>
      </c>
      <c r="G46">
        <f t="shared" si="5"/>
        <v>203</v>
      </c>
      <c r="H46" s="154"/>
      <c r="I46">
        <f>BRPL_EOD!AI46+BRPL_EOD!AJ46</f>
        <v>64.5</v>
      </c>
      <c r="J46">
        <f>BYPL_EOD!AI46+BYPL_EOD!AJ46</f>
        <v>28.5</v>
      </c>
      <c r="K46">
        <f>MES_EOD!AI46+MES_EOD!AJ46</f>
        <v>12.3</v>
      </c>
      <c r="L46">
        <f>NDMC_EOD!AI46+NDMC_EOD!AJ46</f>
        <v>53.74</v>
      </c>
      <c r="M46">
        <f>TPDDL_EOD!AI46+TPDDL_EOD!AJ46</f>
        <v>43.96</v>
      </c>
      <c r="N46">
        <f t="shared" si="0"/>
        <v>203</v>
      </c>
      <c r="O46" s="154">
        <f t="shared" si="1"/>
        <v>0</v>
      </c>
      <c r="P46">
        <v>64.5</v>
      </c>
      <c r="Q46">
        <v>28.5</v>
      </c>
      <c r="R46">
        <v>12.3</v>
      </c>
      <c r="S46">
        <v>53.74</v>
      </c>
      <c r="T46">
        <v>43.96</v>
      </c>
      <c r="U46" s="156">
        <f t="shared" si="2"/>
        <v>203</v>
      </c>
      <c r="V46" s="154">
        <f t="shared" si="3"/>
        <v>0</v>
      </c>
    </row>
    <row r="47" spans="1:22">
      <c r="A47" t="s">
        <v>89</v>
      </c>
      <c r="B47">
        <f>PPCL!D47</f>
        <v>228</v>
      </c>
      <c r="C47">
        <f>PPCL!E47</f>
        <v>0</v>
      </c>
      <c r="D47">
        <f>PPCL!O47</f>
        <v>203</v>
      </c>
      <c r="E47">
        <f>PPCL!P47</f>
        <v>0</v>
      </c>
      <c r="F47">
        <f t="shared" si="4"/>
        <v>228</v>
      </c>
      <c r="G47">
        <f t="shared" si="5"/>
        <v>203</v>
      </c>
      <c r="H47" s="154"/>
      <c r="I47">
        <f>BRPL_EOD!AI47+BRPL_EOD!AJ47</f>
        <v>64.5</v>
      </c>
      <c r="J47">
        <f>BYPL_EOD!AI47+BYPL_EOD!AJ47</f>
        <v>28.61</v>
      </c>
      <c r="K47">
        <f>MES_EOD!AI47+MES_EOD!AJ47</f>
        <v>12</v>
      </c>
      <c r="L47">
        <f>NDMC_EOD!AI47+NDMC_EOD!AJ47</f>
        <v>53.94</v>
      </c>
      <c r="M47">
        <f>TPDDL_EOD!AI47+TPDDL_EOD!AJ47</f>
        <v>43.96</v>
      </c>
      <c r="N47">
        <f t="shared" si="0"/>
        <v>203.01000000000002</v>
      </c>
      <c r="O47" s="154">
        <f t="shared" si="1"/>
        <v>-1.0000000000019327E-2</v>
      </c>
      <c r="P47">
        <v>64.496822816610006</v>
      </c>
      <c r="Q47">
        <v>28.608590709817246</v>
      </c>
      <c r="R47">
        <v>11.99940889611349</v>
      </c>
      <c r="S47">
        <v>53.937342988030139</v>
      </c>
      <c r="T47">
        <v>43.95783458942909</v>
      </c>
      <c r="U47" s="156">
        <f t="shared" si="2"/>
        <v>202.99999999999997</v>
      </c>
      <c r="V47" s="154">
        <f t="shared" si="3"/>
        <v>0</v>
      </c>
    </row>
    <row r="48" spans="1:22">
      <c r="A48" t="s">
        <v>90</v>
      </c>
      <c r="B48">
        <f>PPCL!D48</f>
        <v>228</v>
      </c>
      <c r="C48">
        <f>PPCL!E48</f>
        <v>0</v>
      </c>
      <c r="D48">
        <f>PPCL!O48</f>
        <v>203</v>
      </c>
      <c r="E48">
        <f>PPCL!P48</f>
        <v>0</v>
      </c>
      <c r="F48">
        <f t="shared" si="4"/>
        <v>228</v>
      </c>
      <c r="G48">
        <f t="shared" si="5"/>
        <v>203</v>
      </c>
      <c r="H48" s="154"/>
      <c r="I48">
        <f>BRPL_EOD!AI48+BRPL_EOD!AJ48</f>
        <v>64.5</v>
      </c>
      <c r="J48">
        <f>BYPL_EOD!AI48+BYPL_EOD!AJ48</f>
        <v>28.61</v>
      </c>
      <c r="K48">
        <f>MES_EOD!AI48+MES_EOD!AJ48</f>
        <v>12</v>
      </c>
      <c r="L48">
        <f>NDMC_EOD!AI48+NDMC_EOD!AJ48</f>
        <v>53.94</v>
      </c>
      <c r="M48">
        <f>TPDDL_EOD!AI48+TPDDL_EOD!AJ48</f>
        <v>43.96</v>
      </c>
      <c r="N48">
        <f t="shared" si="0"/>
        <v>203.01000000000002</v>
      </c>
      <c r="O48" s="154">
        <f t="shared" si="1"/>
        <v>-1.0000000000019327E-2</v>
      </c>
      <c r="P48">
        <v>64.496822816610006</v>
      </c>
      <c r="Q48">
        <v>28.608590709817246</v>
      </c>
      <c r="R48">
        <v>11.99940889611349</v>
      </c>
      <c r="S48">
        <v>53.937342988030139</v>
      </c>
      <c r="T48">
        <v>43.95783458942909</v>
      </c>
      <c r="U48" s="156">
        <f t="shared" si="2"/>
        <v>202.99999999999997</v>
      </c>
      <c r="V48" s="154">
        <f t="shared" si="3"/>
        <v>0</v>
      </c>
    </row>
    <row r="49" spans="1:22">
      <c r="A49" t="s">
        <v>91</v>
      </c>
      <c r="B49">
        <f>PPCL!D49</f>
        <v>228</v>
      </c>
      <c r="C49">
        <f>PPCL!E49</f>
        <v>0</v>
      </c>
      <c r="D49">
        <f>PPCL!O49</f>
        <v>203</v>
      </c>
      <c r="E49">
        <f>PPCL!P49</f>
        <v>0</v>
      </c>
      <c r="F49">
        <f t="shared" si="4"/>
        <v>228</v>
      </c>
      <c r="G49">
        <f t="shared" si="5"/>
        <v>203</v>
      </c>
      <c r="H49" s="154"/>
      <c r="I49">
        <f>BRPL_EOD!AI49+BRPL_EOD!AJ49</f>
        <v>64.5</v>
      </c>
      <c r="J49">
        <f>BYPL_EOD!AI49+BYPL_EOD!AJ49</f>
        <v>28.61</v>
      </c>
      <c r="K49">
        <f>MES_EOD!AI49+MES_EOD!AJ49</f>
        <v>12</v>
      </c>
      <c r="L49">
        <f>NDMC_EOD!AI49+NDMC_EOD!AJ49</f>
        <v>53.94</v>
      </c>
      <c r="M49">
        <f>TPDDL_EOD!AI49+TPDDL_EOD!AJ49</f>
        <v>43.96</v>
      </c>
      <c r="N49">
        <f t="shared" si="0"/>
        <v>203.01000000000002</v>
      </c>
      <c r="O49" s="154">
        <f t="shared" si="1"/>
        <v>-1.0000000000019327E-2</v>
      </c>
      <c r="P49">
        <v>64.496822816610006</v>
      </c>
      <c r="Q49">
        <v>28.608590709817246</v>
      </c>
      <c r="R49">
        <v>11.99940889611349</v>
      </c>
      <c r="S49">
        <v>53.937342988030139</v>
      </c>
      <c r="T49">
        <v>43.95783458942909</v>
      </c>
      <c r="U49" s="156">
        <f t="shared" si="2"/>
        <v>202.99999999999997</v>
      </c>
      <c r="V49" s="154">
        <f t="shared" si="3"/>
        <v>0</v>
      </c>
    </row>
    <row r="50" spans="1:22">
      <c r="A50" t="s">
        <v>92</v>
      </c>
      <c r="B50">
        <f>PPCL!D50</f>
        <v>228</v>
      </c>
      <c r="C50">
        <f>PPCL!E50</f>
        <v>0</v>
      </c>
      <c r="D50">
        <f>PPCL!O50</f>
        <v>203</v>
      </c>
      <c r="E50">
        <f>PPCL!P50</f>
        <v>0</v>
      </c>
      <c r="F50">
        <f t="shared" si="4"/>
        <v>228</v>
      </c>
      <c r="G50">
        <f t="shared" si="5"/>
        <v>203</v>
      </c>
      <c r="H50" s="154"/>
      <c r="I50">
        <f>BRPL_EOD!AI50+BRPL_EOD!AJ50</f>
        <v>64.5</v>
      </c>
      <c r="J50">
        <f>BYPL_EOD!AI50+BYPL_EOD!AJ50</f>
        <v>28.54</v>
      </c>
      <c r="K50">
        <f>MES_EOD!AI50+MES_EOD!AJ50</f>
        <v>12</v>
      </c>
      <c r="L50">
        <f>NDMC_EOD!AI50+NDMC_EOD!AJ50</f>
        <v>54</v>
      </c>
      <c r="M50">
        <f>TPDDL_EOD!AI50+TPDDL_EOD!AJ50</f>
        <v>43.96</v>
      </c>
      <c r="N50">
        <f t="shared" si="0"/>
        <v>203</v>
      </c>
      <c r="O50" s="154">
        <f t="shared" si="1"/>
        <v>0</v>
      </c>
      <c r="P50">
        <v>64.5</v>
      </c>
      <c r="Q50">
        <v>28.54</v>
      </c>
      <c r="R50">
        <v>12</v>
      </c>
      <c r="S50">
        <v>54</v>
      </c>
      <c r="T50">
        <v>43.96</v>
      </c>
      <c r="U50" s="156">
        <f t="shared" si="2"/>
        <v>203</v>
      </c>
      <c r="V50" s="154">
        <f t="shared" si="3"/>
        <v>0</v>
      </c>
    </row>
    <row r="51" spans="1:22">
      <c r="A51" t="s">
        <v>93</v>
      </c>
      <c r="B51">
        <f>PPCL!D51</f>
        <v>228</v>
      </c>
      <c r="C51">
        <f>PPCL!E51</f>
        <v>0</v>
      </c>
      <c r="D51">
        <f>PPCL!O51</f>
        <v>203</v>
      </c>
      <c r="E51">
        <f>PPCL!P51</f>
        <v>0</v>
      </c>
      <c r="F51">
        <f t="shared" si="4"/>
        <v>228</v>
      </c>
      <c r="G51">
        <f t="shared" si="5"/>
        <v>203</v>
      </c>
      <c r="H51" s="154"/>
      <c r="I51">
        <f>BRPL_EOD!AI51+BRPL_EOD!AJ51</f>
        <v>64.5</v>
      </c>
      <c r="J51">
        <f>BYPL_EOD!AI51+BYPL_EOD!AJ51</f>
        <v>28.54</v>
      </c>
      <c r="K51">
        <f>MES_EOD!AI51+MES_EOD!AJ51</f>
        <v>12</v>
      </c>
      <c r="L51">
        <f>NDMC_EOD!AI51+NDMC_EOD!AJ51</f>
        <v>54</v>
      </c>
      <c r="M51">
        <f>TPDDL_EOD!AI51+TPDDL_EOD!AJ51</f>
        <v>43.96</v>
      </c>
      <c r="N51">
        <f t="shared" si="0"/>
        <v>203</v>
      </c>
      <c r="O51" s="154">
        <f t="shared" si="1"/>
        <v>0</v>
      </c>
      <c r="P51">
        <v>64.5</v>
      </c>
      <c r="Q51">
        <v>28.54</v>
      </c>
      <c r="R51">
        <v>12</v>
      </c>
      <c r="S51">
        <v>54</v>
      </c>
      <c r="T51">
        <v>43.96</v>
      </c>
      <c r="U51" s="156">
        <f t="shared" si="2"/>
        <v>203</v>
      </c>
      <c r="V51" s="154">
        <f t="shared" si="3"/>
        <v>0</v>
      </c>
    </row>
    <row r="52" spans="1:22">
      <c r="A52" t="s">
        <v>94</v>
      </c>
      <c r="B52">
        <f>PPCL!D52</f>
        <v>228</v>
      </c>
      <c r="C52">
        <f>PPCL!E52</f>
        <v>0</v>
      </c>
      <c r="D52">
        <f>PPCL!O52</f>
        <v>203</v>
      </c>
      <c r="E52">
        <f>PPCL!P52</f>
        <v>0</v>
      </c>
      <c r="F52">
        <f t="shared" si="4"/>
        <v>228</v>
      </c>
      <c r="G52">
        <f t="shared" si="5"/>
        <v>203</v>
      </c>
      <c r="H52" s="154"/>
      <c r="I52">
        <f>BRPL_EOD!AI52+BRPL_EOD!AJ52</f>
        <v>64.5</v>
      </c>
      <c r="J52">
        <f>BYPL_EOD!AI52+BYPL_EOD!AJ52</f>
        <v>28.54</v>
      </c>
      <c r="K52">
        <f>MES_EOD!AI52+MES_EOD!AJ52</f>
        <v>12</v>
      </c>
      <c r="L52">
        <f>NDMC_EOD!AI52+NDMC_EOD!AJ52</f>
        <v>54</v>
      </c>
      <c r="M52">
        <f>TPDDL_EOD!AI52+TPDDL_EOD!AJ52</f>
        <v>43.96</v>
      </c>
      <c r="N52">
        <f t="shared" si="0"/>
        <v>203</v>
      </c>
      <c r="O52" s="154">
        <f t="shared" si="1"/>
        <v>0</v>
      </c>
      <c r="P52">
        <v>64.5</v>
      </c>
      <c r="Q52">
        <v>28.54</v>
      </c>
      <c r="R52">
        <v>12</v>
      </c>
      <c r="S52">
        <v>54</v>
      </c>
      <c r="T52">
        <v>43.96</v>
      </c>
      <c r="U52" s="156">
        <f t="shared" si="2"/>
        <v>203</v>
      </c>
      <c r="V52" s="154">
        <f t="shared" si="3"/>
        <v>0</v>
      </c>
    </row>
    <row r="53" spans="1:22">
      <c r="A53" t="s">
        <v>95</v>
      </c>
      <c r="B53">
        <f>PPCL!D53</f>
        <v>228</v>
      </c>
      <c r="C53">
        <f>PPCL!E53</f>
        <v>0</v>
      </c>
      <c r="D53">
        <f>PPCL!O53</f>
        <v>203</v>
      </c>
      <c r="E53">
        <f>PPCL!P53</f>
        <v>0</v>
      </c>
      <c r="F53">
        <f t="shared" si="4"/>
        <v>228</v>
      </c>
      <c r="G53">
        <f t="shared" si="5"/>
        <v>203</v>
      </c>
      <c r="H53" s="154"/>
      <c r="I53">
        <f>BRPL_EOD!AI53+BRPL_EOD!AJ53</f>
        <v>64.5</v>
      </c>
      <c r="J53">
        <f>BYPL_EOD!AI53+BYPL_EOD!AJ53</f>
        <v>28.54</v>
      </c>
      <c r="K53">
        <f>MES_EOD!AI53+MES_EOD!AJ53</f>
        <v>12</v>
      </c>
      <c r="L53">
        <f>NDMC_EOD!AI53+NDMC_EOD!AJ53</f>
        <v>54</v>
      </c>
      <c r="M53">
        <f>TPDDL_EOD!AI53+TPDDL_EOD!AJ53</f>
        <v>43.96</v>
      </c>
      <c r="N53">
        <f t="shared" si="0"/>
        <v>203</v>
      </c>
      <c r="O53" s="154">
        <f t="shared" si="1"/>
        <v>0</v>
      </c>
      <c r="P53">
        <v>64.5</v>
      </c>
      <c r="Q53">
        <v>28.54</v>
      </c>
      <c r="R53">
        <v>12</v>
      </c>
      <c r="S53">
        <v>54</v>
      </c>
      <c r="T53">
        <v>43.96</v>
      </c>
      <c r="U53" s="156">
        <f t="shared" si="2"/>
        <v>203</v>
      </c>
      <c r="V53" s="154">
        <f t="shared" si="3"/>
        <v>0</v>
      </c>
    </row>
    <row r="54" spans="1:22">
      <c r="A54" t="s">
        <v>96</v>
      </c>
      <c r="B54">
        <f>PPCL!D54</f>
        <v>228</v>
      </c>
      <c r="C54">
        <f>PPCL!E54</f>
        <v>0</v>
      </c>
      <c r="D54">
        <f>PPCL!O54</f>
        <v>203</v>
      </c>
      <c r="E54">
        <f>PPCL!P54</f>
        <v>0</v>
      </c>
      <c r="F54">
        <f t="shared" si="4"/>
        <v>228</v>
      </c>
      <c r="G54">
        <f t="shared" si="5"/>
        <v>203</v>
      </c>
      <c r="H54" s="154"/>
      <c r="I54">
        <f>BRPL_EOD!AI54+BRPL_EOD!AJ54</f>
        <v>64.5</v>
      </c>
      <c r="J54">
        <f>BYPL_EOD!AI54+BYPL_EOD!AJ54</f>
        <v>28.54</v>
      </c>
      <c r="K54">
        <f>MES_EOD!AI54+MES_EOD!AJ54</f>
        <v>12</v>
      </c>
      <c r="L54">
        <f>NDMC_EOD!AI54+NDMC_EOD!AJ54</f>
        <v>54</v>
      </c>
      <c r="M54">
        <f>TPDDL_EOD!AI54+TPDDL_EOD!AJ54</f>
        <v>43.96</v>
      </c>
      <c r="N54">
        <f t="shared" si="0"/>
        <v>203</v>
      </c>
      <c r="O54" s="154">
        <f t="shared" si="1"/>
        <v>0</v>
      </c>
      <c r="P54">
        <v>64.5</v>
      </c>
      <c r="Q54">
        <v>28.54</v>
      </c>
      <c r="R54">
        <v>12</v>
      </c>
      <c r="S54">
        <v>54</v>
      </c>
      <c r="T54">
        <v>43.96</v>
      </c>
      <c r="U54" s="156">
        <f t="shared" si="2"/>
        <v>203</v>
      </c>
      <c r="V54" s="154">
        <f t="shared" si="3"/>
        <v>0</v>
      </c>
    </row>
    <row r="55" spans="1:22">
      <c r="A55" t="s">
        <v>97</v>
      </c>
      <c r="B55">
        <f>PPCL!D55</f>
        <v>228</v>
      </c>
      <c r="C55">
        <f>PPCL!E55</f>
        <v>0</v>
      </c>
      <c r="D55">
        <f>PPCL!O55</f>
        <v>203</v>
      </c>
      <c r="E55">
        <f>PPCL!P55</f>
        <v>0</v>
      </c>
      <c r="F55">
        <f t="shared" si="4"/>
        <v>228</v>
      </c>
      <c r="G55">
        <f t="shared" si="5"/>
        <v>203</v>
      </c>
      <c r="H55" s="154"/>
      <c r="I55">
        <f>BRPL_EOD!AI55+BRPL_EOD!AJ55</f>
        <v>64.5</v>
      </c>
      <c r="J55">
        <f>BYPL_EOD!AI55+BYPL_EOD!AJ55</f>
        <v>28.54</v>
      </c>
      <c r="K55">
        <f>MES_EOD!AI55+MES_EOD!AJ55</f>
        <v>12</v>
      </c>
      <c r="L55">
        <f>NDMC_EOD!AI55+NDMC_EOD!AJ55</f>
        <v>54</v>
      </c>
      <c r="M55">
        <f>TPDDL_EOD!AI55+TPDDL_EOD!AJ55</f>
        <v>43.96</v>
      </c>
      <c r="N55">
        <f t="shared" si="0"/>
        <v>203</v>
      </c>
      <c r="O55" s="154">
        <f t="shared" si="1"/>
        <v>0</v>
      </c>
      <c r="P55">
        <v>64.5</v>
      </c>
      <c r="Q55">
        <v>28.54</v>
      </c>
      <c r="R55">
        <v>12</v>
      </c>
      <c r="S55">
        <v>54</v>
      </c>
      <c r="T55">
        <v>43.96</v>
      </c>
      <c r="U55" s="156">
        <f t="shared" si="2"/>
        <v>203</v>
      </c>
      <c r="V55" s="154">
        <f t="shared" si="3"/>
        <v>0</v>
      </c>
    </row>
    <row r="56" spans="1:22">
      <c r="A56" t="s">
        <v>98</v>
      </c>
      <c r="B56">
        <f>PPCL!D56</f>
        <v>228</v>
      </c>
      <c r="C56">
        <f>PPCL!E56</f>
        <v>0</v>
      </c>
      <c r="D56">
        <f>PPCL!O56</f>
        <v>203</v>
      </c>
      <c r="E56">
        <f>PPCL!P56</f>
        <v>0</v>
      </c>
      <c r="F56">
        <f t="shared" si="4"/>
        <v>228</v>
      </c>
      <c r="G56">
        <f t="shared" si="5"/>
        <v>203</v>
      </c>
      <c r="H56" s="154"/>
      <c r="I56">
        <f>BRPL_EOD!AI56+BRPL_EOD!AJ56</f>
        <v>64.5</v>
      </c>
      <c r="J56">
        <f>BYPL_EOD!AI56+BYPL_EOD!AJ56</f>
        <v>28.54</v>
      </c>
      <c r="K56">
        <f>MES_EOD!AI56+MES_EOD!AJ56</f>
        <v>12</v>
      </c>
      <c r="L56">
        <f>NDMC_EOD!AI56+NDMC_EOD!AJ56</f>
        <v>54</v>
      </c>
      <c r="M56">
        <f>TPDDL_EOD!AI56+TPDDL_EOD!AJ56</f>
        <v>43.96</v>
      </c>
      <c r="N56">
        <f t="shared" si="0"/>
        <v>203</v>
      </c>
      <c r="O56" s="154">
        <f t="shared" si="1"/>
        <v>0</v>
      </c>
      <c r="P56">
        <v>64.5</v>
      </c>
      <c r="Q56">
        <v>28.54</v>
      </c>
      <c r="R56">
        <v>12</v>
      </c>
      <c r="S56">
        <v>54</v>
      </c>
      <c r="T56">
        <v>43.96</v>
      </c>
      <c r="U56" s="156">
        <f t="shared" si="2"/>
        <v>203</v>
      </c>
      <c r="V56" s="154">
        <f t="shared" si="3"/>
        <v>0</v>
      </c>
    </row>
    <row r="57" spans="1:22">
      <c r="A57" t="s">
        <v>99</v>
      </c>
      <c r="B57">
        <f>PPCL!D57</f>
        <v>228</v>
      </c>
      <c r="C57">
        <f>PPCL!E57</f>
        <v>0</v>
      </c>
      <c r="D57">
        <f>PPCL!O57</f>
        <v>203</v>
      </c>
      <c r="E57">
        <f>PPCL!P57</f>
        <v>0</v>
      </c>
      <c r="F57">
        <f t="shared" si="4"/>
        <v>228</v>
      </c>
      <c r="G57">
        <f t="shared" si="5"/>
        <v>203</v>
      </c>
      <c r="H57" s="154"/>
      <c r="I57">
        <f>BRPL_EOD!AI57+BRPL_EOD!AJ57</f>
        <v>64.5</v>
      </c>
      <c r="J57">
        <f>BYPL_EOD!AI57+BYPL_EOD!AJ57</f>
        <v>28.54</v>
      </c>
      <c r="K57">
        <f>MES_EOD!AI57+MES_EOD!AJ57</f>
        <v>12</v>
      </c>
      <c r="L57">
        <f>NDMC_EOD!AI57+NDMC_EOD!AJ57</f>
        <v>54</v>
      </c>
      <c r="M57">
        <f>TPDDL_EOD!AI57+TPDDL_EOD!AJ57</f>
        <v>43.96</v>
      </c>
      <c r="N57">
        <f t="shared" si="0"/>
        <v>203</v>
      </c>
      <c r="O57" s="154">
        <f t="shared" si="1"/>
        <v>0</v>
      </c>
      <c r="P57">
        <v>64.5</v>
      </c>
      <c r="Q57">
        <v>28.54</v>
      </c>
      <c r="R57">
        <v>12</v>
      </c>
      <c r="S57">
        <v>54</v>
      </c>
      <c r="T57">
        <v>43.96</v>
      </c>
      <c r="U57" s="156">
        <f t="shared" si="2"/>
        <v>203</v>
      </c>
      <c r="V57" s="154">
        <f t="shared" si="3"/>
        <v>0</v>
      </c>
    </row>
    <row r="58" spans="1:22">
      <c r="A58" t="s">
        <v>100</v>
      </c>
      <c r="B58">
        <f>PPCL!D58</f>
        <v>228</v>
      </c>
      <c r="C58">
        <f>PPCL!E58</f>
        <v>0</v>
      </c>
      <c r="D58">
        <f>PPCL!O58</f>
        <v>203</v>
      </c>
      <c r="E58">
        <f>PPCL!P58</f>
        <v>0</v>
      </c>
      <c r="F58">
        <f t="shared" si="4"/>
        <v>228</v>
      </c>
      <c r="G58">
        <f t="shared" si="5"/>
        <v>203</v>
      </c>
      <c r="H58" s="154"/>
      <c r="I58">
        <f>BRPL_EOD!AI58+BRPL_EOD!AJ58</f>
        <v>64.5</v>
      </c>
      <c r="J58">
        <f>BYPL_EOD!AI58+BYPL_EOD!AJ58</f>
        <v>28.61</v>
      </c>
      <c r="K58">
        <f>MES_EOD!AI58+MES_EOD!AJ58</f>
        <v>12</v>
      </c>
      <c r="L58">
        <f>NDMC_EOD!AI58+NDMC_EOD!AJ58</f>
        <v>53.94</v>
      </c>
      <c r="M58">
        <f>TPDDL_EOD!AI58+TPDDL_EOD!AJ58</f>
        <v>43.96</v>
      </c>
      <c r="N58">
        <f t="shared" si="0"/>
        <v>203.01000000000002</v>
      </c>
      <c r="O58" s="154">
        <f t="shared" si="1"/>
        <v>-1.0000000000019327E-2</v>
      </c>
      <c r="P58">
        <v>64.496822816610006</v>
      </c>
      <c r="Q58">
        <v>28.608590709817246</v>
      </c>
      <c r="R58">
        <v>11.99940889611349</v>
      </c>
      <c r="S58">
        <v>53.937342988030139</v>
      </c>
      <c r="T58">
        <v>43.95783458942909</v>
      </c>
      <c r="U58" s="156">
        <f t="shared" si="2"/>
        <v>202.99999999999997</v>
      </c>
      <c r="V58" s="154">
        <f t="shared" si="3"/>
        <v>0</v>
      </c>
    </row>
    <row r="59" spans="1:22">
      <c r="A59" t="s">
        <v>101</v>
      </c>
      <c r="B59">
        <f>PPCL!D59</f>
        <v>228</v>
      </c>
      <c r="C59">
        <f>PPCL!E59</f>
        <v>0</v>
      </c>
      <c r="D59">
        <f>PPCL!O59</f>
        <v>203</v>
      </c>
      <c r="E59">
        <f>PPCL!P59</f>
        <v>0</v>
      </c>
      <c r="F59">
        <f t="shared" si="4"/>
        <v>228</v>
      </c>
      <c r="G59">
        <f t="shared" si="5"/>
        <v>203</v>
      </c>
      <c r="H59" s="154"/>
      <c r="I59">
        <f>BRPL_EOD!AI59+BRPL_EOD!AJ59</f>
        <v>64.5</v>
      </c>
      <c r="J59">
        <f>BYPL_EOD!AI59+BYPL_EOD!AJ59</f>
        <v>28.54</v>
      </c>
      <c r="K59">
        <f>MES_EOD!AI59+MES_EOD!AJ59</f>
        <v>12</v>
      </c>
      <c r="L59">
        <f>NDMC_EOD!AI59+NDMC_EOD!AJ59</f>
        <v>54</v>
      </c>
      <c r="M59">
        <f>TPDDL_EOD!AI59+TPDDL_EOD!AJ59</f>
        <v>43.96</v>
      </c>
      <c r="N59">
        <f t="shared" si="0"/>
        <v>203</v>
      </c>
      <c r="O59" s="154">
        <f t="shared" si="1"/>
        <v>0</v>
      </c>
      <c r="P59">
        <v>64.5</v>
      </c>
      <c r="Q59">
        <v>28.54</v>
      </c>
      <c r="R59">
        <v>12</v>
      </c>
      <c r="S59">
        <v>54</v>
      </c>
      <c r="T59">
        <v>43.96</v>
      </c>
      <c r="U59" s="156">
        <f t="shared" si="2"/>
        <v>203</v>
      </c>
      <c r="V59" s="154">
        <f t="shared" si="3"/>
        <v>0</v>
      </c>
    </row>
    <row r="60" spans="1:22">
      <c r="A60" t="s">
        <v>102</v>
      </c>
      <c r="B60">
        <f>PPCL!D60</f>
        <v>228</v>
      </c>
      <c r="C60">
        <f>PPCL!E60</f>
        <v>0</v>
      </c>
      <c r="D60">
        <f>PPCL!O60</f>
        <v>203</v>
      </c>
      <c r="E60">
        <f>PPCL!P60</f>
        <v>0</v>
      </c>
      <c r="F60">
        <f t="shared" si="4"/>
        <v>228</v>
      </c>
      <c r="G60">
        <f t="shared" si="5"/>
        <v>203</v>
      </c>
      <c r="H60" s="154"/>
      <c r="I60">
        <f>BRPL_EOD!AI60+BRPL_EOD!AJ60</f>
        <v>64.5</v>
      </c>
      <c r="J60">
        <f>BYPL_EOD!AI60+BYPL_EOD!AJ60</f>
        <v>28.54</v>
      </c>
      <c r="K60">
        <f>MES_EOD!AI60+MES_EOD!AJ60</f>
        <v>12</v>
      </c>
      <c r="L60">
        <f>NDMC_EOD!AI60+NDMC_EOD!AJ60</f>
        <v>54</v>
      </c>
      <c r="M60">
        <f>TPDDL_EOD!AI60+TPDDL_EOD!AJ60</f>
        <v>43.96</v>
      </c>
      <c r="N60">
        <f t="shared" si="0"/>
        <v>203</v>
      </c>
      <c r="O60" s="154">
        <f t="shared" si="1"/>
        <v>0</v>
      </c>
      <c r="P60">
        <v>64.5</v>
      </c>
      <c r="Q60">
        <v>28.54</v>
      </c>
      <c r="R60">
        <v>12</v>
      </c>
      <c r="S60">
        <v>54</v>
      </c>
      <c r="T60">
        <v>43.96</v>
      </c>
      <c r="U60" s="156">
        <f t="shared" si="2"/>
        <v>203</v>
      </c>
      <c r="V60" s="154">
        <f t="shared" si="3"/>
        <v>0</v>
      </c>
    </row>
    <row r="61" spans="1:22">
      <c r="A61" t="s">
        <v>103</v>
      </c>
      <c r="B61">
        <f>PPCL!D61</f>
        <v>228</v>
      </c>
      <c r="C61">
        <f>PPCL!E61</f>
        <v>0</v>
      </c>
      <c r="D61">
        <f>PPCL!O61</f>
        <v>203</v>
      </c>
      <c r="E61">
        <f>PPCL!P61</f>
        <v>0</v>
      </c>
      <c r="F61">
        <f t="shared" si="4"/>
        <v>228</v>
      </c>
      <c r="G61">
        <f t="shared" si="5"/>
        <v>203</v>
      </c>
      <c r="H61" s="154"/>
      <c r="I61">
        <f>BRPL_EOD!AI61+BRPL_EOD!AJ61</f>
        <v>64.5</v>
      </c>
      <c r="J61">
        <f>BYPL_EOD!AI61+BYPL_EOD!AJ61</f>
        <v>28.54</v>
      </c>
      <c r="K61">
        <f>MES_EOD!AI61+MES_EOD!AJ61</f>
        <v>12</v>
      </c>
      <c r="L61">
        <f>NDMC_EOD!AI61+NDMC_EOD!AJ61</f>
        <v>54</v>
      </c>
      <c r="M61">
        <f>TPDDL_EOD!AI61+TPDDL_EOD!AJ61</f>
        <v>43.96</v>
      </c>
      <c r="N61">
        <f t="shared" si="0"/>
        <v>203</v>
      </c>
      <c r="O61" s="154">
        <f t="shared" si="1"/>
        <v>0</v>
      </c>
      <c r="P61">
        <v>64.5</v>
      </c>
      <c r="Q61">
        <v>28.54</v>
      </c>
      <c r="R61">
        <v>12</v>
      </c>
      <c r="S61">
        <v>54</v>
      </c>
      <c r="T61">
        <v>43.96</v>
      </c>
      <c r="U61" s="156">
        <f t="shared" si="2"/>
        <v>203</v>
      </c>
      <c r="V61" s="154">
        <f t="shared" si="3"/>
        <v>0</v>
      </c>
    </row>
    <row r="62" spans="1:22">
      <c r="A62" t="s">
        <v>104</v>
      </c>
      <c r="B62">
        <f>PPCL!D62</f>
        <v>228</v>
      </c>
      <c r="C62">
        <f>PPCL!E62</f>
        <v>0</v>
      </c>
      <c r="D62">
        <f>PPCL!O62</f>
        <v>203</v>
      </c>
      <c r="E62">
        <f>PPCL!P62</f>
        <v>0</v>
      </c>
      <c r="F62">
        <f t="shared" si="4"/>
        <v>228</v>
      </c>
      <c r="G62">
        <f t="shared" si="5"/>
        <v>203</v>
      </c>
      <c r="H62" s="154"/>
      <c r="I62">
        <f>BRPL_EOD!AI62+BRPL_EOD!AJ62</f>
        <v>64.5</v>
      </c>
      <c r="J62">
        <f>BYPL_EOD!AI62+BYPL_EOD!AJ62</f>
        <v>28.61</v>
      </c>
      <c r="K62">
        <f>MES_EOD!AI62+MES_EOD!AJ62</f>
        <v>12</v>
      </c>
      <c r="L62">
        <f>NDMC_EOD!AI62+NDMC_EOD!AJ62</f>
        <v>53.94</v>
      </c>
      <c r="M62">
        <f>TPDDL_EOD!AI62+TPDDL_EOD!AJ62</f>
        <v>43.96</v>
      </c>
      <c r="N62">
        <f t="shared" si="0"/>
        <v>203.01000000000002</v>
      </c>
      <c r="O62" s="154">
        <f t="shared" si="1"/>
        <v>-1.0000000000019327E-2</v>
      </c>
      <c r="P62">
        <v>64.496822816610006</v>
      </c>
      <c r="Q62">
        <v>28.608590709817246</v>
      </c>
      <c r="R62">
        <v>11.99940889611349</v>
      </c>
      <c r="S62">
        <v>53.937342988030139</v>
      </c>
      <c r="T62">
        <v>43.95783458942909</v>
      </c>
      <c r="U62" s="156">
        <f t="shared" si="2"/>
        <v>202.99999999999997</v>
      </c>
      <c r="V62" s="154">
        <f t="shared" si="3"/>
        <v>0</v>
      </c>
    </row>
    <row r="63" spans="1:22">
      <c r="A63" t="s">
        <v>105</v>
      </c>
      <c r="B63">
        <f>PPCL!D63</f>
        <v>228</v>
      </c>
      <c r="C63">
        <f>PPCL!E63</f>
        <v>0</v>
      </c>
      <c r="D63">
        <f>PPCL!O63</f>
        <v>203</v>
      </c>
      <c r="E63">
        <f>PPCL!P63</f>
        <v>0</v>
      </c>
      <c r="F63">
        <f t="shared" si="4"/>
        <v>228</v>
      </c>
      <c r="G63">
        <f t="shared" si="5"/>
        <v>203</v>
      </c>
      <c r="H63" s="154"/>
      <c r="I63">
        <f>BRPL_EOD!AI63+BRPL_EOD!AJ63</f>
        <v>64.5</v>
      </c>
      <c r="J63">
        <f>BYPL_EOD!AI63+BYPL_EOD!AJ63</f>
        <v>28.54</v>
      </c>
      <c r="K63">
        <f>MES_EOD!AI63+MES_EOD!AJ63</f>
        <v>12</v>
      </c>
      <c r="L63">
        <f>NDMC_EOD!AI63+NDMC_EOD!AJ63</f>
        <v>54</v>
      </c>
      <c r="M63">
        <f>TPDDL_EOD!AI63+TPDDL_EOD!AJ63</f>
        <v>43.96</v>
      </c>
      <c r="N63">
        <f t="shared" si="0"/>
        <v>203</v>
      </c>
      <c r="O63" s="154">
        <f t="shared" si="1"/>
        <v>0</v>
      </c>
      <c r="P63">
        <v>64.5</v>
      </c>
      <c r="Q63">
        <v>28.54</v>
      </c>
      <c r="R63">
        <v>12</v>
      </c>
      <c r="S63">
        <v>54</v>
      </c>
      <c r="T63">
        <v>43.96</v>
      </c>
      <c r="U63" s="156">
        <f t="shared" si="2"/>
        <v>203</v>
      </c>
      <c r="V63" s="154">
        <f t="shared" si="3"/>
        <v>0</v>
      </c>
    </row>
    <row r="64" spans="1:22">
      <c r="A64" t="s">
        <v>106</v>
      </c>
      <c r="B64">
        <f>PPCL!D64</f>
        <v>228</v>
      </c>
      <c r="C64">
        <f>PPCL!E64</f>
        <v>0</v>
      </c>
      <c r="D64">
        <f>PPCL!O64</f>
        <v>203</v>
      </c>
      <c r="E64">
        <f>PPCL!P64</f>
        <v>0</v>
      </c>
      <c r="F64">
        <f t="shared" si="4"/>
        <v>228</v>
      </c>
      <c r="G64">
        <f t="shared" si="5"/>
        <v>203</v>
      </c>
      <c r="H64" s="154"/>
      <c r="I64">
        <f>BRPL_EOD!AI64+BRPL_EOD!AJ64</f>
        <v>64.5</v>
      </c>
      <c r="J64">
        <f>BYPL_EOD!AI64+BYPL_EOD!AJ64</f>
        <v>28.54</v>
      </c>
      <c r="K64">
        <f>MES_EOD!AI64+MES_EOD!AJ64</f>
        <v>12</v>
      </c>
      <c r="L64">
        <f>NDMC_EOD!AI64+NDMC_EOD!AJ64</f>
        <v>54</v>
      </c>
      <c r="M64">
        <f>TPDDL_EOD!AI64+TPDDL_EOD!AJ64</f>
        <v>43.96</v>
      </c>
      <c r="N64">
        <f t="shared" si="0"/>
        <v>203</v>
      </c>
      <c r="O64" s="154">
        <f t="shared" si="1"/>
        <v>0</v>
      </c>
      <c r="P64">
        <v>64.5</v>
      </c>
      <c r="Q64">
        <v>28.54</v>
      </c>
      <c r="R64">
        <v>12</v>
      </c>
      <c r="S64">
        <v>54</v>
      </c>
      <c r="T64">
        <v>43.96</v>
      </c>
      <c r="U64" s="156">
        <f t="shared" si="2"/>
        <v>203</v>
      </c>
      <c r="V64" s="154">
        <f t="shared" si="3"/>
        <v>0</v>
      </c>
    </row>
    <row r="65" spans="1:22">
      <c r="A65" t="s">
        <v>107</v>
      </c>
      <c r="B65">
        <f>PPCL!D65</f>
        <v>228</v>
      </c>
      <c r="C65">
        <f>PPCL!E65</f>
        <v>0</v>
      </c>
      <c r="D65">
        <f>PPCL!O65</f>
        <v>203</v>
      </c>
      <c r="E65">
        <f>PPCL!P65</f>
        <v>0</v>
      </c>
      <c r="F65">
        <f t="shared" si="4"/>
        <v>228</v>
      </c>
      <c r="G65">
        <f t="shared" si="5"/>
        <v>203</v>
      </c>
      <c r="H65" s="154"/>
      <c r="I65">
        <f>BRPL_EOD!AI65+BRPL_EOD!AJ65</f>
        <v>64.5</v>
      </c>
      <c r="J65">
        <f>BYPL_EOD!AI65+BYPL_EOD!AJ65</f>
        <v>28.54</v>
      </c>
      <c r="K65">
        <f>MES_EOD!AI65+MES_EOD!AJ65</f>
        <v>12</v>
      </c>
      <c r="L65">
        <f>NDMC_EOD!AI65+NDMC_EOD!AJ65</f>
        <v>54</v>
      </c>
      <c r="M65">
        <f>TPDDL_EOD!AI65+TPDDL_EOD!AJ65</f>
        <v>43.96</v>
      </c>
      <c r="N65">
        <f t="shared" si="0"/>
        <v>203</v>
      </c>
      <c r="O65" s="154">
        <f t="shared" si="1"/>
        <v>0</v>
      </c>
      <c r="P65">
        <v>64.5</v>
      </c>
      <c r="Q65">
        <v>28.54</v>
      </c>
      <c r="R65">
        <v>12</v>
      </c>
      <c r="S65">
        <v>54</v>
      </c>
      <c r="T65">
        <v>43.96</v>
      </c>
      <c r="U65" s="156">
        <f t="shared" si="2"/>
        <v>203</v>
      </c>
      <c r="V65" s="154">
        <f t="shared" si="3"/>
        <v>0</v>
      </c>
    </row>
    <row r="66" spans="1:22">
      <c r="A66" t="s">
        <v>108</v>
      </c>
      <c r="B66">
        <f>PPCL!D66</f>
        <v>228</v>
      </c>
      <c r="C66">
        <f>PPCL!E66</f>
        <v>0</v>
      </c>
      <c r="D66">
        <f>PPCL!O66</f>
        <v>203</v>
      </c>
      <c r="E66">
        <f>PPCL!P66</f>
        <v>0</v>
      </c>
      <c r="F66">
        <f t="shared" si="4"/>
        <v>228</v>
      </c>
      <c r="G66">
        <f t="shared" si="5"/>
        <v>203</v>
      </c>
      <c r="H66" s="154"/>
      <c r="I66">
        <f>BRPL_EOD!AI66+BRPL_EOD!AJ66</f>
        <v>64.5</v>
      </c>
      <c r="J66">
        <f>BYPL_EOD!AI66+BYPL_EOD!AJ66</f>
        <v>28.54</v>
      </c>
      <c r="K66">
        <f>MES_EOD!AI66+MES_EOD!AJ66</f>
        <v>12</v>
      </c>
      <c r="L66">
        <f>NDMC_EOD!AI66+NDMC_EOD!AJ66</f>
        <v>54</v>
      </c>
      <c r="M66">
        <f>TPDDL_EOD!AI66+TPDDL_EOD!AJ66</f>
        <v>43.96</v>
      </c>
      <c r="N66">
        <f t="shared" si="0"/>
        <v>203</v>
      </c>
      <c r="O66" s="154">
        <f t="shared" si="1"/>
        <v>0</v>
      </c>
      <c r="P66">
        <v>64.5</v>
      </c>
      <c r="Q66">
        <v>28.54</v>
      </c>
      <c r="R66">
        <v>12</v>
      </c>
      <c r="S66">
        <v>54</v>
      </c>
      <c r="T66">
        <v>43.96</v>
      </c>
      <c r="U66" s="156">
        <f t="shared" si="2"/>
        <v>203</v>
      </c>
      <c r="V66" s="154">
        <f t="shared" si="3"/>
        <v>0</v>
      </c>
    </row>
    <row r="67" spans="1:22">
      <c r="A67" t="s">
        <v>109</v>
      </c>
      <c r="B67">
        <f>PPCL!D67</f>
        <v>228</v>
      </c>
      <c r="C67">
        <f>PPCL!E67</f>
        <v>0</v>
      </c>
      <c r="D67">
        <f>PPCL!O67</f>
        <v>203</v>
      </c>
      <c r="E67">
        <f>PPCL!P67</f>
        <v>0</v>
      </c>
      <c r="F67">
        <f t="shared" si="4"/>
        <v>228</v>
      </c>
      <c r="G67">
        <f t="shared" si="5"/>
        <v>203</v>
      </c>
      <c r="H67" s="154"/>
      <c r="I67">
        <f>BRPL_EOD!AI67+BRPL_EOD!AJ67</f>
        <v>64.5</v>
      </c>
      <c r="J67">
        <f>BYPL_EOD!AI67+BYPL_EOD!AJ67</f>
        <v>28.61</v>
      </c>
      <c r="K67">
        <f>MES_EOD!AI67+MES_EOD!AJ67</f>
        <v>12</v>
      </c>
      <c r="L67">
        <f>NDMC_EOD!AI67+NDMC_EOD!AJ67</f>
        <v>53.94</v>
      </c>
      <c r="M67">
        <f>TPDDL_EOD!AI67+TPDDL_EOD!AJ67</f>
        <v>43.96</v>
      </c>
      <c r="N67">
        <f t="shared" ref="N67:N98" si="6">SUM(I67:M67)</f>
        <v>203.01000000000002</v>
      </c>
      <c r="O67" s="154">
        <f t="shared" ref="O67:O98" si="7">G67-N67</f>
        <v>-1.0000000000019327E-2</v>
      </c>
      <c r="P67">
        <v>64.496822816610006</v>
      </c>
      <c r="Q67">
        <v>28.608590709817246</v>
      </c>
      <c r="R67">
        <v>11.99940889611349</v>
      </c>
      <c r="S67">
        <v>53.937342988030139</v>
      </c>
      <c r="T67">
        <v>43.95783458942909</v>
      </c>
      <c r="U67" s="156">
        <f t="shared" ref="U67:U98" si="8">SUM(P67:T67)</f>
        <v>202.99999999999997</v>
      </c>
      <c r="V67" s="154">
        <f t="shared" ref="V67:V99" si="9">G67-U67</f>
        <v>0</v>
      </c>
    </row>
    <row r="68" spans="1:22">
      <c r="A68" t="s">
        <v>110</v>
      </c>
      <c r="B68">
        <f>PPCL!D68</f>
        <v>228</v>
      </c>
      <c r="C68">
        <f>PPCL!E68</f>
        <v>0</v>
      </c>
      <c r="D68">
        <f>PPCL!O68</f>
        <v>203</v>
      </c>
      <c r="E68">
        <f>PPCL!P68</f>
        <v>0</v>
      </c>
      <c r="F68">
        <f t="shared" ref="F68:F98" si="10">B68+C68</f>
        <v>228</v>
      </c>
      <c r="G68">
        <f t="shared" ref="G68:G98" si="11">D68+E68</f>
        <v>203</v>
      </c>
      <c r="H68" s="154"/>
      <c r="I68">
        <f>BRPL_EOD!AI68+BRPL_EOD!AJ68</f>
        <v>64.5</v>
      </c>
      <c r="J68">
        <f>BYPL_EOD!AI68+BYPL_EOD!AJ68</f>
        <v>28.54</v>
      </c>
      <c r="K68">
        <f>MES_EOD!AI68+MES_EOD!AJ68</f>
        <v>12</v>
      </c>
      <c r="L68">
        <f>NDMC_EOD!AI68+NDMC_EOD!AJ68</f>
        <v>54</v>
      </c>
      <c r="M68">
        <f>TPDDL_EOD!AI68+TPDDL_EOD!AJ68</f>
        <v>43.96</v>
      </c>
      <c r="N68">
        <f t="shared" si="6"/>
        <v>203</v>
      </c>
      <c r="O68" s="154">
        <f t="shared" si="7"/>
        <v>0</v>
      </c>
      <c r="P68">
        <v>64.5</v>
      </c>
      <c r="Q68">
        <v>28.54</v>
      </c>
      <c r="R68">
        <v>12</v>
      </c>
      <c r="S68">
        <v>54</v>
      </c>
      <c r="T68">
        <v>43.96</v>
      </c>
      <c r="U68" s="156">
        <f t="shared" si="8"/>
        <v>203</v>
      </c>
      <c r="V68" s="154">
        <f t="shared" si="9"/>
        <v>0</v>
      </c>
    </row>
    <row r="69" spans="1:22">
      <c r="A69" t="s">
        <v>111</v>
      </c>
      <c r="B69">
        <f>PPCL!D69</f>
        <v>228</v>
      </c>
      <c r="C69">
        <f>PPCL!E69</f>
        <v>0</v>
      </c>
      <c r="D69">
        <f>PPCL!O69</f>
        <v>203</v>
      </c>
      <c r="E69">
        <f>PPCL!P69</f>
        <v>0</v>
      </c>
      <c r="F69">
        <f t="shared" si="10"/>
        <v>228</v>
      </c>
      <c r="G69">
        <f t="shared" si="11"/>
        <v>203</v>
      </c>
      <c r="H69" s="154"/>
      <c r="I69">
        <f>BRPL_EOD!AI69+BRPL_EOD!AJ69</f>
        <v>64.5</v>
      </c>
      <c r="J69">
        <f>BYPL_EOD!AI69+BYPL_EOD!AJ69</f>
        <v>28.54</v>
      </c>
      <c r="K69">
        <f>MES_EOD!AI69+MES_EOD!AJ69</f>
        <v>12</v>
      </c>
      <c r="L69">
        <f>NDMC_EOD!AI69+NDMC_EOD!AJ69</f>
        <v>54</v>
      </c>
      <c r="M69">
        <f>TPDDL_EOD!AI69+TPDDL_EOD!AJ69</f>
        <v>43.96</v>
      </c>
      <c r="N69">
        <f t="shared" si="6"/>
        <v>203</v>
      </c>
      <c r="O69" s="154">
        <f t="shared" si="7"/>
        <v>0</v>
      </c>
      <c r="P69">
        <v>64.5</v>
      </c>
      <c r="Q69">
        <v>28.54</v>
      </c>
      <c r="R69">
        <v>12</v>
      </c>
      <c r="S69">
        <v>54</v>
      </c>
      <c r="T69">
        <v>43.96</v>
      </c>
      <c r="U69" s="156">
        <f t="shared" si="8"/>
        <v>203</v>
      </c>
      <c r="V69" s="154">
        <f t="shared" si="9"/>
        <v>0</v>
      </c>
    </row>
    <row r="70" spans="1:22">
      <c r="A70" t="s">
        <v>112</v>
      </c>
      <c r="B70">
        <f>PPCL!D70</f>
        <v>228</v>
      </c>
      <c r="C70">
        <f>PPCL!E70</f>
        <v>0</v>
      </c>
      <c r="D70">
        <f>PPCL!O70</f>
        <v>203</v>
      </c>
      <c r="E70">
        <f>PPCL!P70</f>
        <v>0</v>
      </c>
      <c r="F70">
        <f t="shared" si="10"/>
        <v>228</v>
      </c>
      <c r="G70">
        <f t="shared" si="11"/>
        <v>203</v>
      </c>
      <c r="H70" s="154"/>
      <c r="I70">
        <f>BRPL_EOD!AI70+BRPL_EOD!AJ70</f>
        <v>64.5</v>
      </c>
      <c r="J70">
        <f>BYPL_EOD!AI70+BYPL_EOD!AJ70</f>
        <v>28.54</v>
      </c>
      <c r="K70">
        <f>MES_EOD!AI70+MES_EOD!AJ70</f>
        <v>12</v>
      </c>
      <c r="L70">
        <f>NDMC_EOD!AI70+NDMC_EOD!AJ70</f>
        <v>54</v>
      </c>
      <c r="M70">
        <f>TPDDL_EOD!AI70+TPDDL_EOD!AJ70</f>
        <v>43.96</v>
      </c>
      <c r="N70">
        <f t="shared" si="6"/>
        <v>203</v>
      </c>
      <c r="O70" s="154">
        <f t="shared" si="7"/>
        <v>0</v>
      </c>
      <c r="P70">
        <v>64.5</v>
      </c>
      <c r="Q70">
        <v>28.54</v>
      </c>
      <c r="R70">
        <v>12</v>
      </c>
      <c r="S70">
        <v>54</v>
      </c>
      <c r="T70">
        <v>43.96</v>
      </c>
      <c r="U70" s="156">
        <f t="shared" si="8"/>
        <v>203</v>
      </c>
      <c r="V70" s="154">
        <f t="shared" si="9"/>
        <v>0</v>
      </c>
    </row>
    <row r="71" spans="1:22">
      <c r="A71" t="s">
        <v>113</v>
      </c>
      <c r="B71">
        <f>PPCL!D71</f>
        <v>228</v>
      </c>
      <c r="C71">
        <f>PPCL!E71</f>
        <v>0</v>
      </c>
      <c r="D71">
        <f>PPCL!O71</f>
        <v>203</v>
      </c>
      <c r="E71">
        <f>PPCL!P71</f>
        <v>0</v>
      </c>
      <c r="F71">
        <f t="shared" si="10"/>
        <v>228</v>
      </c>
      <c r="G71">
        <f t="shared" si="11"/>
        <v>203</v>
      </c>
      <c r="H71" s="154"/>
      <c r="I71">
        <f>BRPL_EOD!AI71+BRPL_EOD!AJ71</f>
        <v>64.5</v>
      </c>
      <c r="J71">
        <f>BYPL_EOD!AI71+BYPL_EOD!AJ71</f>
        <v>28.54</v>
      </c>
      <c r="K71">
        <f>MES_EOD!AI71+MES_EOD!AJ71</f>
        <v>12</v>
      </c>
      <c r="L71">
        <f>NDMC_EOD!AI71+NDMC_EOD!AJ71</f>
        <v>54</v>
      </c>
      <c r="M71">
        <f>TPDDL_EOD!AI71+TPDDL_EOD!AJ71</f>
        <v>43.96</v>
      </c>
      <c r="N71">
        <f t="shared" si="6"/>
        <v>203</v>
      </c>
      <c r="O71" s="154">
        <f t="shared" si="7"/>
        <v>0</v>
      </c>
      <c r="P71">
        <v>64.5</v>
      </c>
      <c r="Q71">
        <v>28.54</v>
      </c>
      <c r="R71">
        <v>12</v>
      </c>
      <c r="S71">
        <v>54</v>
      </c>
      <c r="T71">
        <v>43.96</v>
      </c>
      <c r="U71" s="156">
        <f t="shared" si="8"/>
        <v>203</v>
      </c>
      <c r="V71" s="154">
        <f t="shared" si="9"/>
        <v>0</v>
      </c>
    </row>
    <row r="72" spans="1:22">
      <c r="A72" t="s">
        <v>114</v>
      </c>
      <c r="B72">
        <f>PPCL!D72</f>
        <v>228</v>
      </c>
      <c r="C72">
        <f>PPCL!E72</f>
        <v>0</v>
      </c>
      <c r="D72">
        <f>PPCL!O72</f>
        <v>203</v>
      </c>
      <c r="E72">
        <f>PPCL!P72</f>
        <v>0</v>
      </c>
      <c r="F72">
        <f t="shared" si="10"/>
        <v>228</v>
      </c>
      <c r="G72">
        <f t="shared" si="11"/>
        <v>203</v>
      </c>
      <c r="H72" s="154"/>
      <c r="I72">
        <f>BRPL_EOD!AI72+BRPL_EOD!AJ72</f>
        <v>64.5</v>
      </c>
      <c r="J72">
        <f>BYPL_EOD!AI72+BYPL_EOD!AJ72</f>
        <v>28.61</v>
      </c>
      <c r="K72">
        <f>MES_EOD!AI72+MES_EOD!AJ72</f>
        <v>12</v>
      </c>
      <c r="L72">
        <f>NDMC_EOD!AI72+NDMC_EOD!AJ72</f>
        <v>53.94</v>
      </c>
      <c r="M72">
        <f>TPDDL_EOD!AI72+TPDDL_EOD!AJ72</f>
        <v>43.96</v>
      </c>
      <c r="N72">
        <f t="shared" si="6"/>
        <v>203.01000000000002</v>
      </c>
      <c r="O72" s="154">
        <f t="shared" si="7"/>
        <v>-1.0000000000019327E-2</v>
      </c>
      <c r="P72">
        <v>64.496822816610006</v>
      </c>
      <c r="Q72">
        <v>28.608590709817246</v>
      </c>
      <c r="R72">
        <v>11.99940889611349</v>
      </c>
      <c r="S72">
        <v>53.937342988030139</v>
      </c>
      <c r="T72">
        <v>43.95783458942909</v>
      </c>
      <c r="U72" s="156">
        <f t="shared" si="8"/>
        <v>202.99999999999997</v>
      </c>
      <c r="V72" s="154">
        <f t="shared" si="9"/>
        <v>0</v>
      </c>
    </row>
    <row r="73" spans="1:22">
      <c r="A73" t="s">
        <v>115</v>
      </c>
      <c r="B73">
        <f>PPCL!D73</f>
        <v>228</v>
      </c>
      <c r="C73">
        <f>PPCL!E73</f>
        <v>0</v>
      </c>
      <c r="D73">
        <f>PPCL!O73</f>
        <v>203</v>
      </c>
      <c r="E73">
        <f>PPCL!P73</f>
        <v>0</v>
      </c>
      <c r="F73">
        <f t="shared" si="10"/>
        <v>228</v>
      </c>
      <c r="G73">
        <f t="shared" si="11"/>
        <v>203</v>
      </c>
      <c r="H73" s="154"/>
      <c r="I73">
        <f>BRPL_EOD!AI73+BRPL_EOD!AJ73</f>
        <v>64.5</v>
      </c>
      <c r="J73">
        <f>BYPL_EOD!AI73+BYPL_EOD!AJ73</f>
        <v>28.54</v>
      </c>
      <c r="K73">
        <f>MES_EOD!AI73+MES_EOD!AJ73</f>
        <v>12</v>
      </c>
      <c r="L73">
        <f>NDMC_EOD!AI73+NDMC_EOD!AJ73</f>
        <v>54</v>
      </c>
      <c r="M73">
        <f>TPDDL_EOD!AI73+TPDDL_EOD!AJ73</f>
        <v>43.96</v>
      </c>
      <c r="N73">
        <f t="shared" si="6"/>
        <v>203</v>
      </c>
      <c r="O73" s="154">
        <f t="shared" si="7"/>
        <v>0</v>
      </c>
      <c r="P73">
        <v>64.5</v>
      </c>
      <c r="Q73">
        <v>28.54</v>
      </c>
      <c r="R73">
        <v>12</v>
      </c>
      <c r="S73">
        <v>54</v>
      </c>
      <c r="T73">
        <v>43.96</v>
      </c>
      <c r="U73" s="156">
        <f t="shared" si="8"/>
        <v>203</v>
      </c>
      <c r="V73" s="154">
        <f t="shared" si="9"/>
        <v>0</v>
      </c>
    </row>
    <row r="74" spans="1:22">
      <c r="A74" t="s">
        <v>116</v>
      </c>
      <c r="B74">
        <f>PPCL!D74</f>
        <v>228</v>
      </c>
      <c r="C74">
        <f>PPCL!E74</f>
        <v>0</v>
      </c>
      <c r="D74">
        <f>PPCL!O74</f>
        <v>203</v>
      </c>
      <c r="E74">
        <f>PPCL!P74</f>
        <v>0</v>
      </c>
      <c r="F74">
        <f t="shared" si="10"/>
        <v>228</v>
      </c>
      <c r="G74">
        <f t="shared" si="11"/>
        <v>203</v>
      </c>
      <c r="H74" s="154"/>
      <c r="I74">
        <f>BRPL_EOD!AI74+BRPL_EOD!AJ74</f>
        <v>64.5</v>
      </c>
      <c r="J74">
        <f>BYPL_EOD!AI74+BYPL_EOD!AJ74</f>
        <v>28.54</v>
      </c>
      <c r="K74">
        <f>MES_EOD!AI74+MES_EOD!AJ74</f>
        <v>12</v>
      </c>
      <c r="L74">
        <f>NDMC_EOD!AI74+NDMC_EOD!AJ74</f>
        <v>54</v>
      </c>
      <c r="M74">
        <f>TPDDL_EOD!AI74+TPDDL_EOD!AJ74</f>
        <v>43.96</v>
      </c>
      <c r="N74">
        <f t="shared" si="6"/>
        <v>203</v>
      </c>
      <c r="O74" s="154">
        <f t="shared" si="7"/>
        <v>0</v>
      </c>
      <c r="P74">
        <v>64.5</v>
      </c>
      <c r="Q74">
        <v>28.54</v>
      </c>
      <c r="R74">
        <v>12</v>
      </c>
      <c r="S74">
        <v>54</v>
      </c>
      <c r="T74">
        <v>43.96</v>
      </c>
      <c r="U74" s="156">
        <f t="shared" si="8"/>
        <v>203</v>
      </c>
      <c r="V74" s="154">
        <f t="shared" si="9"/>
        <v>0</v>
      </c>
    </row>
    <row r="75" spans="1:22">
      <c r="A75" t="s">
        <v>117</v>
      </c>
      <c r="B75">
        <f>PPCL!D75</f>
        <v>228</v>
      </c>
      <c r="C75">
        <f>PPCL!E75</f>
        <v>0</v>
      </c>
      <c r="D75">
        <f>PPCL!O75</f>
        <v>228</v>
      </c>
      <c r="E75">
        <f>PPCL!P75</f>
        <v>0</v>
      </c>
      <c r="F75">
        <f t="shared" si="10"/>
        <v>228</v>
      </c>
      <c r="G75">
        <f t="shared" si="11"/>
        <v>228</v>
      </c>
      <c r="H75" s="154"/>
      <c r="I75">
        <f>BRPL_EOD!AI75+BRPL_EOD!AJ75</f>
        <v>64.5</v>
      </c>
      <c r="J75">
        <f>BYPL_EOD!AI75+BYPL_EOD!AJ75</f>
        <v>28.5</v>
      </c>
      <c r="K75">
        <f>MES_EOD!AI75+MES_EOD!AJ75</f>
        <v>12</v>
      </c>
      <c r="L75">
        <f>NDMC_EOD!AI75+NDMC_EOD!AJ75</f>
        <v>79.040000000000006</v>
      </c>
      <c r="M75">
        <f>TPDDL_EOD!AI75+TPDDL_EOD!AJ75</f>
        <v>43.96</v>
      </c>
      <c r="N75">
        <f t="shared" si="6"/>
        <v>228.00000000000003</v>
      </c>
      <c r="O75" s="154">
        <f t="shared" si="7"/>
        <v>0</v>
      </c>
      <c r="P75">
        <v>64.499999999999986</v>
      </c>
      <c r="Q75">
        <v>28.499999999999996</v>
      </c>
      <c r="R75">
        <v>11.999999999999998</v>
      </c>
      <c r="S75">
        <v>79.039999999999992</v>
      </c>
      <c r="T75">
        <v>43.959999999999994</v>
      </c>
      <c r="U75" s="156">
        <f t="shared" si="8"/>
        <v>227.99999999999994</v>
      </c>
      <c r="V75" s="154">
        <f t="shared" si="9"/>
        <v>0</v>
      </c>
    </row>
    <row r="76" spans="1:22">
      <c r="A76" t="s">
        <v>118</v>
      </c>
      <c r="B76">
        <f>PPCL!D76</f>
        <v>228</v>
      </c>
      <c r="C76">
        <f>PPCL!E76</f>
        <v>0</v>
      </c>
      <c r="D76">
        <f>PPCL!O76</f>
        <v>228</v>
      </c>
      <c r="E76">
        <f>PPCL!P76</f>
        <v>0</v>
      </c>
      <c r="F76">
        <f t="shared" si="10"/>
        <v>228</v>
      </c>
      <c r="G76">
        <f t="shared" si="11"/>
        <v>228</v>
      </c>
      <c r="H76" s="154"/>
      <c r="I76">
        <f>BRPL_EOD!AI76+BRPL_EOD!AJ76</f>
        <v>64.5</v>
      </c>
      <c r="J76">
        <f>BYPL_EOD!AI76+BYPL_EOD!AJ76</f>
        <v>28.5</v>
      </c>
      <c r="K76">
        <f>MES_EOD!AI76+MES_EOD!AJ76</f>
        <v>12</v>
      </c>
      <c r="L76">
        <f>NDMC_EOD!AI76+NDMC_EOD!AJ76</f>
        <v>79.040000000000006</v>
      </c>
      <c r="M76">
        <f>TPDDL_EOD!AI76+TPDDL_EOD!AJ76</f>
        <v>43.96</v>
      </c>
      <c r="N76">
        <f t="shared" si="6"/>
        <v>228.00000000000003</v>
      </c>
      <c r="O76" s="154">
        <f t="shared" si="7"/>
        <v>0</v>
      </c>
      <c r="P76">
        <v>64.499999999999986</v>
      </c>
      <c r="Q76">
        <v>28.499999999999996</v>
      </c>
      <c r="R76">
        <v>11.999999999999998</v>
      </c>
      <c r="S76">
        <v>79.039999999999992</v>
      </c>
      <c r="T76">
        <v>43.959999999999994</v>
      </c>
      <c r="U76" s="156">
        <f t="shared" si="8"/>
        <v>227.99999999999994</v>
      </c>
      <c r="V76" s="154">
        <f t="shared" si="9"/>
        <v>0</v>
      </c>
    </row>
    <row r="77" spans="1:22">
      <c r="A77" t="s">
        <v>119</v>
      </c>
      <c r="B77">
        <f>PPCL!D77</f>
        <v>228</v>
      </c>
      <c r="C77">
        <f>PPCL!E77</f>
        <v>0</v>
      </c>
      <c r="D77">
        <f>PPCL!O77</f>
        <v>228</v>
      </c>
      <c r="E77">
        <f>PPCL!P77</f>
        <v>0</v>
      </c>
      <c r="F77">
        <f t="shared" si="10"/>
        <v>228</v>
      </c>
      <c r="G77">
        <f t="shared" si="11"/>
        <v>228</v>
      </c>
      <c r="H77" s="154"/>
      <c r="I77">
        <f>BRPL_EOD!AI77+BRPL_EOD!AJ77</f>
        <v>64.5</v>
      </c>
      <c r="J77">
        <f>BYPL_EOD!AI77+BYPL_EOD!AJ77</f>
        <v>28.5</v>
      </c>
      <c r="K77">
        <f>MES_EOD!AI77+MES_EOD!AJ77</f>
        <v>12</v>
      </c>
      <c r="L77">
        <f>NDMC_EOD!AI77+NDMC_EOD!AJ77</f>
        <v>79.040000000000006</v>
      </c>
      <c r="M77">
        <f>TPDDL_EOD!AI77+TPDDL_EOD!AJ77</f>
        <v>43.96</v>
      </c>
      <c r="N77">
        <f t="shared" si="6"/>
        <v>228.00000000000003</v>
      </c>
      <c r="O77" s="154">
        <f t="shared" si="7"/>
        <v>0</v>
      </c>
      <c r="P77">
        <v>64.499999999999986</v>
      </c>
      <c r="Q77">
        <v>28.499999999999996</v>
      </c>
      <c r="R77">
        <v>11.999999999999998</v>
      </c>
      <c r="S77">
        <v>79.039999999999992</v>
      </c>
      <c r="T77">
        <v>43.959999999999994</v>
      </c>
      <c r="U77" s="156">
        <f t="shared" si="8"/>
        <v>227.99999999999994</v>
      </c>
      <c r="V77" s="154">
        <f t="shared" si="9"/>
        <v>0</v>
      </c>
    </row>
    <row r="78" spans="1:22">
      <c r="A78" t="s">
        <v>120</v>
      </c>
      <c r="B78">
        <f>PPCL!D78</f>
        <v>228</v>
      </c>
      <c r="C78">
        <f>PPCL!E78</f>
        <v>0</v>
      </c>
      <c r="D78">
        <f>PPCL!O78</f>
        <v>228</v>
      </c>
      <c r="E78">
        <f>PPCL!P78</f>
        <v>0</v>
      </c>
      <c r="F78">
        <f t="shared" si="10"/>
        <v>228</v>
      </c>
      <c r="G78">
        <f t="shared" si="11"/>
        <v>228</v>
      </c>
      <c r="H78" s="154"/>
      <c r="I78">
        <f>BRPL_EOD!AI78+BRPL_EOD!AJ78</f>
        <v>64.5</v>
      </c>
      <c r="J78">
        <f>BYPL_EOD!AI78+BYPL_EOD!AJ78</f>
        <v>28.5</v>
      </c>
      <c r="K78">
        <f>MES_EOD!AI78+MES_EOD!AJ78</f>
        <v>12</v>
      </c>
      <c r="L78">
        <f>NDMC_EOD!AI78+NDMC_EOD!AJ78</f>
        <v>79.040000000000006</v>
      </c>
      <c r="M78">
        <f>TPDDL_EOD!AI78+TPDDL_EOD!AJ78</f>
        <v>43.96</v>
      </c>
      <c r="N78">
        <f t="shared" si="6"/>
        <v>228.00000000000003</v>
      </c>
      <c r="O78" s="154">
        <f t="shared" si="7"/>
        <v>0</v>
      </c>
      <c r="P78">
        <v>64.499999999999986</v>
      </c>
      <c r="Q78">
        <v>28.499999999999996</v>
      </c>
      <c r="R78">
        <v>11.999999999999998</v>
      </c>
      <c r="S78">
        <v>79.039999999999992</v>
      </c>
      <c r="T78">
        <v>43.959999999999994</v>
      </c>
      <c r="U78" s="156">
        <f t="shared" si="8"/>
        <v>227.99999999999994</v>
      </c>
      <c r="V78" s="154">
        <f t="shared" si="9"/>
        <v>0</v>
      </c>
    </row>
    <row r="79" spans="1:22">
      <c r="A79" t="s">
        <v>121</v>
      </c>
      <c r="B79">
        <f>PPCL!D79</f>
        <v>228</v>
      </c>
      <c r="C79">
        <f>PPCL!E79</f>
        <v>0</v>
      </c>
      <c r="D79">
        <f>PPCL!O79</f>
        <v>228</v>
      </c>
      <c r="E79">
        <f>PPCL!P79</f>
        <v>0</v>
      </c>
      <c r="F79">
        <f t="shared" si="10"/>
        <v>228</v>
      </c>
      <c r="G79">
        <f t="shared" si="11"/>
        <v>228</v>
      </c>
      <c r="H79" s="154"/>
      <c r="I79">
        <f>BRPL_EOD!AI79+BRPL_EOD!AJ79</f>
        <v>64.5</v>
      </c>
      <c r="J79">
        <f>BYPL_EOD!AI79+BYPL_EOD!AJ79</f>
        <v>28.5</v>
      </c>
      <c r="K79">
        <f>MES_EOD!AI79+MES_EOD!AJ79</f>
        <v>12</v>
      </c>
      <c r="L79">
        <f>NDMC_EOD!AI79+NDMC_EOD!AJ79</f>
        <v>79.040000000000006</v>
      </c>
      <c r="M79">
        <f>TPDDL_EOD!AI79+TPDDL_EOD!AJ79</f>
        <v>43.96</v>
      </c>
      <c r="N79">
        <f t="shared" si="6"/>
        <v>228.00000000000003</v>
      </c>
      <c r="O79" s="154">
        <f t="shared" si="7"/>
        <v>0</v>
      </c>
      <c r="P79">
        <v>64.499999999999986</v>
      </c>
      <c r="Q79">
        <v>28.499999999999996</v>
      </c>
      <c r="R79">
        <v>11.999999999999998</v>
      </c>
      <c r="S79">
        <v>79.039999999999992</v>
      </c>
      <c r="T79">
        <v>43.959999999999994</v>
      </c>
      <c r="U79" s="156">
        <f t="shared" si="8"/>
        <v>227.99999999999994</v>
      </c>
      <c r="V79" s="154">
        <f t="shared" si="9"/>
        <v>0</v>
      </c>
    </row>
    <row r="80" spans="1:22">
      <c r="A80" t="s">
        <v>122</v>
      </c>
      <c r="B80">
        <f>PPCL!D80</f>
        <v>228</v>
      </c>
      <c r="C80">
        <f>PPCL!E80</f>
        <v>0</v>
      </c>
      <c r="D80">
        <f>PPCL!O80</f>
        <v>228</v>
      </c>
      <c r="E80">
        <f>PPCL!P80</f>
        <v>0</v>
      </c>
      <c r="F80">
        <f t="shared" si="10"/>
        <v>228</v>
      </c>
      <c r="G80">
        <f t="shared" si="11"/>
        <v>228</v>
      </c>
      <c r="H80" s="154"/>
      <c r="I80">
        <f>BRPL_EOD!AI80+BRPL_EOD!AJ80</f>
        <v>64.5</v>
      </c>
      <c r="J80">
        <f>BYPL_EOD!AI80+BYPL_EOD!AJ80</f>
        <v>28.5</v>
      </c>
      <c r="K80">
        <f>MES_EOD!AI80+MES_EOD!AJ80</f>
        <v>12</v>
      </c>
      <c r="L80">
        <f>NDMC_EOD!AI80+NDMC_EOD!AJ80</f>
        <v>79.040000000000006</v>
      </c>
      <c r="M80">
        <f>TPDDL_EOD!AI80+TPDDL_EOD!AJ80</f>
        <v>43.96</v>
      </c>
      <c r="N80">
        <f t="shared" si="6"/>
        <v>228.00000000000003</v>
      </c>
      <c r="O80" s="154">
        <f t="shared" si="7"/>
        <v>0</v>
      </c>
      <c r="P80">
        <v>64.499999999999986</v>
      </c>
      <c r="Q80">
        <v>28.499999999999996</v>
      </c>
      <c r="R80">
        <v>11.999999999999998</v>
      </c>
      <c r="S80">
        <v>79.039999999999992</v>
      </c>
      <c r="T80">
        <v>43.959999999999994</v>
      </c>
      <c r="U80" s="156">
        <f t="shared" si="8"/>
        <v>227.99999999999994</v>
      </c>
      <c r="V80" s="154">
        <f t="shared" si="9"/>
        <v>0</v>
      </c>
    </row>
    <row r="81" spans="1:22">
      <c r="A81" t="s">
        <v>123</v>
      </c>
      <c r="B81">
        <f>PPCL!D81</f>
        <v>228</v>
      </c>
      <c r="C81">
        <f>PPCL!E81</f>
        <v>0</v>
      </c>
      <c r="D81">
        <f>PPCL!O81</f>
        <v>228</v>
      </c>
      <c r="E81">
        <f>PPCL!P81</f>
        <v>0</v>
      </c>
      <c r="F81">
        <f t="shared" si="10"/>
        <v>228</v>
      </c>
      <c r="G81">
        <f t="shared" si="11"/>
        <v>228</v>
      </c>
      <c r="H81" s="154"/>
      <c r="I81">
        <f>BRPL_EOD!AI81+BRPL_EOD!AJ81</f>
        <v>64.5</v>
      </c>
      <c r="J81">
        <f>BYPL_EOD!AI81+BYPL_EOD!AJ81</f>
        <v>28.5</v>
      </c>
      <c r="K81">
        <f>MES_EOD!AI81+MES_EOD!AJ81</f>
        <v>12</v>
      </c>
      <c r="L81">
        <f>NDMC_EOD!AI81+NDMC_EOD!AJ81</f>
        <v>79.040000000000006</v>
      </c>
      <c r="M81">
        <f>TPDDL_EOD!AI81+TPDDL_EOD!AJ81</f>
        <v>43.96</v>
      </c>
      <c r="N81">
        <f t="shared" si="6"/>
        <v>228.00000000000003</v>
      </c>
      <c r="O81" s="154">
        <f t="shared" si="7"/>
        <v>0</v>
      </c>
      <c r="P81">
        <v>64.499999999999986</v>
      </c>
      <c r="Q81">
        <v>28.499999999999996</v>
      </c>
      <c r="R81">
        <v>11.999999999999998</v>
      </c>
      <c r="S81">
        <v>79.039999999999992</v>
      </c>
      <c r="T81">
        <v>43.959999999999994</v>
      </c>
      <c r="U81" s="156">
        <f t="shared" si="8"/>
        <v>227.99999999999994</v>
      </c>
      <c r="V81" s="154">
        <f t="shared" si="9"/>
        <v>0</v>
      </c>
    </row>
    <row r="82" spans="1:22">
      <c r="A82" t="s">
        <v>124</v>
      </c>
      <c r="B82">
        <f>PPCL!D82</f>
        <v>228</v>
      </c>
      <c r="C82">
        <f>PPCL!E82</f>
        <v>0</v>
      </c>
      <c r="D82">
        <f>PPCL!O82</f>
        <v>228</v>
      </c>
      <c r="E82">
        <f>PPCL!P82</f>
        <v>0</v>
      </c>
      <c r="F82">
        <f t="shared" si="10"/>
        <v>228</v>
      </c>
      <c r="G82">
        <f t="shared" si="11"/>
        <v>228</v>
      </c>
      <c r="H82" s="154"/>
      <c r="I82">
        <f>BRPL_EOD!AI82+BRPL_EOD!AJ82</f>
        <v>64.5</v>
      </c>
      <c r="J82">
        <f>BYPL_EOD!AI82+BYPL_EOD!AJ82</f>
        <v>28.5</v>
      </c>
      <c r="K82">
        <f>MES_EOD!AI82+MES_EOD!AJ82</f>
        <v>12</v>
      </c>
      <c r="L82">
        <f>NDMC_EOD!AI82+NDMC_EOD!AJ82</f>
        <v>79.040000000000006</v>
      </c>
      <c r="M82">
        <f>TPDDL_EOD!AI82+TPDDL_EOD!AJ82</f>
        <v>43.96</v>
      </c>
      <c r="N82">
        <f t="shared" si="6"/>
        <v>228.00000000000003</v>
      </c>
      <c r="O82" s="154">
        <f t="shared" si="7"/>
        <v>0</v>
      </c>
      <c r="P82">
        <v>64.499999999999986</v>
      </c>
      <c r="Q82">
        <v>28.499999999999996</v>
      </c>
      <c r="R82">
        <v>11.999999999999998</v>
      </c>
      <c r="S82">
        <v>79.039999999999992</v>
      </c>
      <c r="T82">
        <v>43.959999999999994</v>
      </c>
      <c r="U82" s="156">
        <f t="shared" si="8"/>
        <v>227.99999999999994</v>
      </c>
      <c r="V82" s="154">
        <f t="shared" si="9"/>
        <v>0</v>
      </c>
    </row>
    <row r="83" spans="1:22">
      <c r="A83" t="s">
        <v>125</v>
      </c>
      <c r="B83">
        <f>PPCL!D83</f>
        <v>228</v>
      </c>
      <c r="C83">
        <f>PPCL!E83</f>
        <v>0</v>
      </c>
      <c r="D83">
        <f>PPCL!O83</f>
        <v>208.96</v>
      </c>
      <c r="E83">
        <f>PPCL!P83</f>
        <v>0</v>
      </c>
      <c r="F83">
        <f t="shared" si="10"/>
        <v>228</v>
      </c>
      <c r="G83">
        <f t="shared" si="11"/>
        <v>208.96</v>
      </c>
      <c r="H83" s="154"/>
      <c r="I83">
        <f>BRPL_EOD!AI83+BRPL_EOD!AJ83</f>
        <v>64.5</v>
      </c>
      <c r="J83">
        <f>BYPL_EOD!AI83+BYPL_EOD!AJ83</f>
        <v>28.5</v>
      </c>
      <c r="K83">
        <f>MES_EOD!AI83+MES_EOD!AJ83</f>
        <v>12</v>
      </c>
      <c r="L83">
        <f>NDMC_EOD!AI83+NDMC_EOD!AJ83</f>
        <v>60</v>
      </c>
      <c r="M83">
        <f>TPDDL_EOD!AI83+TPDDL_EOD!AJ83</f>
        <v>43.96</v>
      </c>
      <c r="N83">
        <f t="shared" si="6"/>
        <v>208.96</v>
      </c>
      <c r="O83" s="154">
        <f t="shared" si="7"/>
        <v>0</v>
      </c>
      <c r="P83">
        <v>64.5</v>
      </c>
      <c r="Q83">
        <v>28.5</v>
      </c>
      <c r="R83">
        <v>12</v>
      </c>
      <c r="S83">
        <v>60</v>
      </c>
      <c r="T83">
        <v>43.96</v>
      </c>
      <c r="U83" s="156">
        <f t="shared" si="8"/>
        <v>208.96</v>
      </c>
      <c r="V83" s="154">
        <f t="shared" si="9"/>
        <v>0</v>
      </c>
    </row>
    <row r="84" spans="1:22">
      <c r="A84" t="s">
        <v>126</v>
      </c>
      <c r="B84">
        <f>PPCL!D84</f>
        <v>228</v>
      </c>
      <c r="C84">
        <f>PPCL!E84</f>
        <v>0</v>
      </c>
      <c r="D84">
        <f>PPCL!O84</f>
        <v>203</v>
      </c>
      <c r="E84">
        <f>PPCL!P84</f>
        <v>0</v>
      </c>
      <c r="F84">
        <f t="shared" si="10"/>
        <v>228</v>
      </c>
      <c r="G84">
        <f t="shared" si="11"/>
        <v>203</v>
      </c>
      <c r="H84" s="154"/>
      <c r="I84">
        <f>BRPL_EOD!AI84+BRPL_EOD!AJ84</f>
        <v>64.5</v>
      </c>
      <c r="J84">
        <f>BYPL_EOD!AI84+BYPL_EOD!AJ84</f>
        <v>28.54</v>
      </c>
      <c r="K84">
        <f>MES_EOD!AI84+MES_EOD!AJ84</f>
        <v>12</v>
      </c>
      <c r="L84">
        <f>NDMC_EOD!AI84+NDMC_EOD!AJ84</f>
        <v>54</v>
      </c>
      <c r="M84">
        <f>TPDDL_EOD!AI84+TPDDL_EOD!AJ84</f>
        <v>43.96</v>
      </c>
      <c r="N84">
        <f t="shared" si="6"/>
        <v>203</v>
      </c>
      <c r="O84" s="154">
        <f t="shared" si="7"/>
        <v>0</v>
      </c>
      <c r="P84">
        <v>64.5</v>
      </c>
      <c r="Q84">
        <v>28.54</v>
      </c>
      <c r="R84">
        <v>12</v>
      </c>
      <c r="S84">
        <v>54</v>
      </c>
      <c r="T84">
        <v>43.96</v>
      </c>
      <c r="U84" s="156">
        <f t="shared" si="8"/>
        <v>203</v>
      </c>
      <c r="V84" s="154">
        <f t="shared" si="9"/>
        <v>0</v>
      </c>
    </row>
    <row r="85" spans="1:22">
      <c r="A85" t="s">
        <v>127</v>
      </c>
      <c r="B85">
        <f>PPCL!D85</f>
        <v>228</v>
      </c>
      <c r="C85">
        <f>PPCL!E85</f>
        <v>0</v>
      </c>
      <c r="D85">
        <f>PPCL!O85</f>
        <v>203</v>
      </c>
      <c r="E85">
        <f>PPCL!P85</f>
        <v>0</v>
      </c>
      <c r="F85">
        <f t="shared" si="10"/>
        <v>228</v>
      </c>
      <c r="G85">
        <f t="shared" si="11"/>
        <v>203</v>
      </c>
      <c r="H85" s="154"/>
      <c r="I85">
        <f>BRPL_EOD!AI85+BRPL_EOD!AJ85</f>
        <v>64.5</v>
      </c>
      <c r="J85">
        <f>BYPL_EOD!AI85+BYPL_EOD!AJ85</f>
        <v>28.54</v>
      </c>
      <c r="K85">
        <f>MES_EOD!AI85+MES_EOD!AJ85</f>
        <v>12</v>
      </c>
      <c r="L85">
        <f>NDMC_EOD!AI85+NDMC_EOD!AJ85</f>
        <v>54</v>
      </c>
      <c r="M85">
        <f>TPDDL_EOD!AI85+TPDDL_EOD!AJ85</f>
        <v>43.96</v>
      </c>
      <c r="N85">
        <f t="shared" si="6"/>
        <v>203</v>
      </c>
      <c r="O85" s="154">
        <f t="shared" si="7"/>
        <v>0</v>
      </c>
      <c r="P85">
        <v>64.5</v>
      </c>
      <c r="Q85">
        <v>28.54</v>
      </c>
      <c r="R85">
        <v>12</v>
      </c>
      <c r="S85">
        <v>54</v>
      </c>
      <c r="T85">
        <v>43.96</v>
      </c>
      <c r="U85" s="156">
        <f t="shared" si="8"/>
        <v>203</v>
      </c>
      <c r="V85" s="154">
        <f t="shared" si="9"/>
        <v>0</v>
      </c>
    </row>
    <row r="86" spans="1:22">
      <c r="A86" t="s">
        <v>128</v>
      </c>
      <c r="B86">
        <f>PPCL!D86</f>
        <v>228</v>
      </c>
      <c r="C86">
        <f>PPCL!E86</f>
        <v>0</v>
      </c>
      <c r="D86">
        <f>PPCL!O86</f>
        <v>203</v>
      </c>
      <c r="E86">
        <f>PPCL!P86</f>
        <v>0</v>
      </c>
      <c r="F86">
        <f t="shared" si="10"/>
        <v>228</v>
      </c>
      <c r="G86">
        <f t="shared" si="11"/>
        <v>203</v>
      </c>
      <c r="H86" s="154"/>
      <c r="I86">
        <f>BRPL_EOD!AI86+BRPL_EOD!AJ86</f>
        <v>64.5</v>
      </c>
      <c r="J86">
        <f>BYPL_EOD!AI86+BYPL_EOD!AJ86</f>
        <v>28.54</v>
      </c>
      <c r="K86">
        <f>MES_EOD!AI86+MES_EOD!AJ86</f>
        <v>12</v>
      </c>
      <c r="L86">
        <f>NDMC_EOD!AI86+NDMC_EOD!AJ86</f>
        <v>54</v>
      </c>
      <c r="M86">
        <f>TPDDL_EOD!AI86+TPDDL_EOD!AJ86</f>
        <v>43.96</v>
      </c>
      <c r="N86">
        <f t="shared" si="6"/>
        <v>203</v>
      </c>
      <c r="O86" s="154">
        <f t="shared" si="7"/>
        <v>0</v>
      </c>
      <c r="P86">
        <v>64.5</v>
      </c>
      <c r="Q86">
        <v>28.54</v>
      </c>
      <c r="R86">
        <v>12</v>
      </c>
      <c r="S86">
        <v>54</v>
      </c>
      <c r="T86">
        <v>43.96</v>
      </c>
      <c r="U86" s="156">
        <f t="shared" si="8"/>
        <v>203</v>
      </c>
      <c r="V86" s="154">
        <f t="shared" si="9"/>
        <v>0</v>
      </c>
    </row>
    <row r="87" spans="1:22">
      <c r="A87" t="s">
        <v>129</v>
      </c>
      <c r="B87">
        <f>PPCL!D87</f>
        <v>228</v>
      </c>
      <c r="C87">
        <f>PPCL!E87</f>
        <v>0</v>
      </c>
      <c r="D87">
        <f>PPCL!O87</f>
        <v>203</v>
      </c>
      <c r="E87">
        <f>PPCL!P87</f>
        <v>0</v>
      </c>
      <c r="F87">
        <f t="shared" si="10"/>
        <v>228</v>
      </c>
      <c r="G87">
        <f t="shared" si="11"/>
        <v>203</v>
      </c>
      <c r="H87" s="154"/>
      <c r="I87">
        <f>BRPL_EOD!AI87+BRPL_EOD!AJ87</f>
        <v>64.5</v>
      </c>
      <c r="J87">
        <f>BYPL_EOD!AI87+BYPL_EOD!AJ87</f>
        <v>28.54</v>
      </c>
      <c r="K87">
        <f>MES_EOD!AI87+MES_EOD!AJ87</f>
        <v>12</v>
      </c>
      <c r="L87">
        <f>NDMC_EOD!AI87+NDMC_EOD!AJ87</f>
        <v>54</v>
      </c>
      <c r="M87">
        <f>TPDDL_EOD!AI87+TPDDL_EOD!AJ87</f>
        <v>43.96</v>
      </c>
      <c r="N87">
        <f t="shared" si="6"/>
        <v>203</v>
      </c>
      <c r="O87" s="154">
        <f t="shared" si="7"/>
        <v>0</v>
      </c>
      <c r="P87">
        <v>64.5</v>
      </c>
      <c r="Q87">
        <v>28.54</v>
      </c>
      <c r="R87">
        <v>12</v>
      </c>
      <c r="S87">
        <v>54</v>
      </c>
      <c r="T87">
        <v>43.96</v>
      </c>
      <c r="U87" s="156">
        <f t="shared" si="8"/>
        <v>203</v>
      </c>
      <c r="V87" s="154">
        <f t="shared" si="9"/>
        <v>0</v>
      </c>
    </row>
    <row r="88" spans="1:22">
      <c r="A88" t="s">
        <v>130</v>
      </c>
      <c r="B88">
        <f>PPCL!D88</f>
        <v>228</v>
      </c>
      <c r="C88">
        <f>PPCL!E88</f>
        <v>0</v>
      </c>
      <c r="D88">
        <f>PPCL!O88</f>
        <v>203</v>
      </c>
      <c r="E88">
        <f>PPCL!P88</f>
        <v>0</v>
      </c>
      <c r="F88">
        <f t="shared" si="10"/>
        <v>228</v>
      </c>
      <c r="G88">
        <f t="shared" si="11"/>
        <v>203</v>
      </c>
      <c r="H88" s="154"/>
      <c r="I88">
        <f>BRPL_EOD!AI88+BRPL_EOD!AJ88</f>
        <v>64.5</v>
      </c>
      <c r="J88">
        <f>BYPL_EOD!AI88+BYPL_EOD!AJ88</f>
        <v>28.54</v>
      </c>
      <c r="K88">
        <f>MES_EOD!AI88+MES_EOD!AJ88</f>
        <v>12</v>
      </c>
      <c r="L88">
        <f>NDMC_EOD!AI88+NDMC_EOD!AJ88</f>
        <v>54</v>
      </c>
      <c r="M88">
        <f>TPDDL_EOD!AI88+TPDDL_EOD!AJ88</f>
        <v>43.96</v>
      </c>
      <c r="N88">
        <f t="shared" si="6"/>
        <v>203</v>
      </c>
      <c r="O88" s="154">
        <f t="shared" si="7"/>
        <v>0</v>
      </c>
      <c r="P88">
        <v>64.5</v>
      </c>
      <c r="Q88">
        <v>28.54</v>
      </c>
      <c r="R88">
        <v>12</v>
      </c>
      <c r="S88">
        <v>54</v>
      </c>
      <c r="T88">
        <v>43.96</v>
      </c>
      <c r="U88" s="156">
        <f t="shared" si="8"/>
        <v>203</v>
      </c>
      <c r="V88" s="154">
        <f t="shared" si="9"/>
        <v>0</v>
      </c>
    </row>
    <row r="89" spans="1:22">
      <c r="A89" t="s">
        <v>131</v>
      </c>
      <c r="B89">
        <f>PPCL!D89</f>
        <v>228</v>
      </c>
      <c r="C89">
        <f>PPCL!E89</f>
        <v>0</v>
      </c>
      <c r="D89">
        <f>PPCL!O89</f>
        <v>203</v>
      </c>
      <c r="E89">
        <f>PPCL!P89</f>
        <v>0</v>
      </c>
      <c r="F89">
        <f t="shared" si="10"/>
        <v>228</v>
      </c>
      <c r="G89">
        <f t="shared" si="11"/>
        <v>203</v>
      </c>
      <c r="H89" s="154"/>
      <c r="I89">
        <f>BRPL_EOD!AI89+BRPL_EOD!AJ89</f>
        <v>64.5</v>
      </c>
      <c r="J89">
        <f>BYPL_EOD!AI89+BYPL_EOD!AJ89</f>
        <v>28.54</v>
      </c>
      <c r="K89">
        <f>MES_EOD!AI89+MES_EOD!AJ89</f>
        <v>12</v>
      </c>
      <c r="L89">
        <f>NDMC_EOD!AI89+NDMC_EOD!AJ89</f>
        <v>54</v>
      </c>
      <c r="M89">
        <f>TPDDL_EOD!AI89+TPDDL_EOD!AJ89</f>
        <v>43.96</v>
      </c>
      <c r="N89">
        <f t="shared" si="6"/>
        <v>203</v>
      </c>
      <c r="O89" s="154">
        <f t="shared" si="7"/>
        <v>0</v>
      </c>
      <c r="P89">
        <v>64.5</v>
      </c>
      <c r="Q89">
        <v>28.54</v>
      </c>
      <c r="R89">
        <v>12</v>
      </c>
      <c r="S89">
        <v>54</v>
      </c>
      <c r="T89">
        <v>43.96</v>
      </c>
      <c r="U89" s="156">
        <f t="shared" si="8"/>
        <v>203</v>
      </c>
      <c r="V89" s="154">
        <f t="shared" si="9"/>
        <v>0</v>
      </c>
    </row>
    <row r="90" spans="1:22">
      <c r="A90" t="s">
        <v>132</v>
      </c>
      <c r="B90">
        <f>PPCL!D90</f>
        <v>228</v>
      </c>
      <c r="C90">
        <f>PPCL!E90</f>
        <v>0</v>
      </c>
      <c r="D90">
        <f>PPCL!O90</f>
        <v>203</v>
      </c>
      <c r="E90">
        <f>PPCL!P90</f>
        <v>0</v>
      </c>
      <c r="F90">
        <f t="shared" si="10"/>
        <v>228</v>
      </c>
      <c r="G90">
        <f t="shared" si="11"/>
        <v>203</v>
      </c>
      <c r="H90" s="154"/>
      <c r="I90">
        <f>BRPL_EOD!AI90+BRPL_EOD!AJ90</f>
        <v>64.5</v>
      </c>
      <c r="J90">
        <f>BYPL_EOD!AI90+BYPL_EOD!AJ90</f>
        <v>28.54</v>
      </c>
      <c r="K90">
        <f>MES_EOD!AI90+MES_EOD!AJ90</f>
        <v>12</v>
      </c>
      <c r="L90">
        <f>NDMC_EOD!AI90+NDMC_EOD!AJ90</f>
        <v>54</v>
      </c>
      <c r="M90">
        <f>TPDDL_EOD!AI90+TPDDL_EOD!AJ90</f>
        <v>43.96</v>
      </c>
      <c r="N90">
        <f t="shared" si="6"/>
        <v>203</v>
      </c>
      <c r="O90" s="154">
        <f t="shared" si="7"/>
        <v>0</v>
      </c>
      <c r="P90">
        <v>64.5</v>
      </c>
      <c r="Q90">
        <v>28.54</v>
      </c>
      <c r="R90">
        <v>12</v>
      </c>
      <c r="S90">
        <v>54</v>
      </c>
      <c r="T90">
        <v>43.96</v>
      </c>
      <c r="U90" s="156">
        <f t="shared" si="8"/>
        <v>203</v>
      </c>
      <c r="V90" s="154">
        <f t="shared" si="9"/>
        <v>0</v>
      </c>
    </row>
    <row r="91" spans="1:22">
      <c r="A91" t="s">
        <v>133</v>
      </c>
      <c r="B91">
        <f>PPCL!D91</f>
        <v>228</v>
      </c>
      <c r="C91">
        <f>PPCL!E91</f>
        <v>0</v>
      </c>
      <c r="D91">
        <f>PPCL!O91</f>
        <v>203</v>
      </c>
      <c r="E91">
        <f>PPCL!P91</f>
        <v>0</v>
      </c>
      <c r="F91">
        <f t="shared" si="10"/>
        <v>228</v>
      </c>
      <c r="G91">
        <f t="shared" si="11"/>
        <v>203</v>
      </c>
      <c r="H91" s="154"/>
      <c r="I91">
        <f>BRPL_EOD!AI91+BRPL_EOD!AJ91</f>
        <v>64.5</v>
      </c>
      <c r="J91">
        <f>BYPL_EOD!AI91+BYPL_EOD!AJ91</f>
        <v>28.54</v>
      </c>
      <c r="K91">
        <f>MES_EOD!AI91+MES_EOD!AJ91</f>
        <v>12</v>
      </c>
      <c r="L91">
        <f>NDMC_EOD!AI91+NDMC_EOD!AJ91</f>
        <v>54</v>
      </c>
      <c r="M91">
        <f>TPDDL_EOD!AI91+TPDDL_EOD!AJ91</f>
        <v>43.96</v>
      </c>
      <c r="N91">
        <f t="shared" si="6"/>
        <v>203</v>
      </c>
      <c r="O91" s="154">
        <f t="shared" si="7"/>
        <v>0</v>
      </c>
      <c r="P91">
        <v>64.5</v>
      </c>
      <c r="Q91">
        <v>28.54</v>
      </c>
      <c r="R91">
        <v>12</v>
      </c>
      <c r="S91">
        <v>54</v>
      </c>
      <c r="T91">
        <v>43.96</v>
      </c>
      <c r="U91" s="156">
        <f t="shared" si="8"/>
        <v>203</v>
      </c>
      <c r="V91" s="154">
        <f t="shared" si="9"/>
        <v>0</v>
      </c>
    </row>
    <row r="92" spans="1:22">
      <c r="A92" t="s">
        <v>134</v>
      </c>
      <c r="B92">
        <f>PPCL!D92</f>
        <v>228</v>
      </c>
      <c r="C92">
        <f>PPCL!E92</f>
        <v>0</v>
      </c>
      <c r="D92">
        <f>PPCL!O92</f>
        <v>203</v>
      </c>
      <c r="E92">
        <f>PPCL!P92</f>
        <v>0</v>
      </c>
      <c r="F92">
        <f t="shared" si="10"/>
        <v>228</v>
      </c>
      <c r="G92">
        <f t="shared" si="11"/>
        <v>203</v>
      </c>
      <c r="H92" s="154"/>
      <c r="I92">
        <f>BRPL_EOD!AI92+BRPL_EOD!AJ92</f>
        <v>64.5</v>
      </c>
      <c r="J92">
        <f>BYPL_EOD!AI92+BYPL_EOD!AJ92</f>
        <v>28.54</v>
      </c>
      <c r="K92">
        <f>MES_EOD!AI92+MES_EOD!AJ92</f>
        <v>12</v>
      </c>
      <c r="L92">
        <f>NDMC_EOD!AI92+NDMC_EOD!AJ92</f>
        <v>54</v>
      </c>
      <c r="M92">
        <f>TPDDL_EOD!AI92+TPDDL_EOD!AJ92</f>
        <v>43.96</v>
      </c>
      <c r="N92">
        <f t="shared" si="6"/>
        <v>203</v>
      </c>
      <c r="O92" s="154">
        <f t="shared" si="7"/>
        <v>0</v>
      </c>
      <c r="P92">
        <v>64.5</v>
      </c>
      <c r="Q92">
        <v>28.54</v>
      </c>
      <c r="R92">
        <v>12</v>
      </c>
      <c r="S92">
        <v>54</v>
      </c>
      <c r="T92">
        <v>43.96</v>
      </c>
      <c r="U92" s="156">
        <f t="shared" si="8"/>
        <v>203</v>
      </c>
      <c r="V92" s="154">
        <f t="shared" si="9"/>
        <v>0</v>
      </c>
    </row>
    <row r="93" spans="1:22">
      <c r="A93" t="s">
        <v>135</v>
      </c>
      <c r="B93">
        <f>PPCL!D93</f>
        <v>228</v>
      </c>
      <c r="C93">
        <f>PPCL!E93</f>
        <v>0</v>
      </c>
      <c r="D93">
        <f>PPCL!O93</f>
        <v>203</v>
      </c>
      <c r="E93">
        <f>PPCL!P93</f>
        <v>0</v>
      </c>
      <c r="F93">
        <f t="shared" si="10"/>
        <v>228</v>
      </c>
      <c r="G93">
        <f t="shared" si="11"/>
        <v>203</v>
      </c>
      <c r="H93" s="154"/>
      <c r="I93">
        <f>BRPL_EOD!AI93+BRPL_EOD!AJ93</f>
        <v>64.5</v>
      </c>
      <c r="J93">
        <f>BYPL_EOD!AI93+BYPL_EOD!AJ93</f>
        <v>28.54</v>
      </c>
      <c r="K93">
        <f>MES_EOD!AI93+MES_EOD!AJ93</f>
        <v>12</v>
      </c>
      <c r="L93">
        <f>NDMC_EOD!AI93+NDMC_EOD!AJ93</f>
        <v>54</v>
      </c>
      <c r="M93">
        <f>TPDDL_EOD!AI93+TPDDL_EOD!AJ93</f>
        <v>43.96</v>
      </c>
      <c r="N93">
        <f t="shared" si="6"/>
        <v>203</v>
      </c>
      <c r="O93" s="154">
        <f t="shared" si="7"/>
        <v>0</v>
      </c>
      <c r="P93">
        <v>64.5</v>
      </c>
      <c r="Q93">
        <v>28.54</v>
      </c>
      <c r="R93">
        <v>12</v>
      </c>
      <c r="S93">
        <v>54</v>
      </c>
      <c r="T93">
        <v>43.96</v>
      </c>
      <c r="U93" s="156">
        <f t="shared" si="8"/>
        <v>203</v>
      </c>
      <c r="V93" s="154">
        <f t="shared" si="9"/>
        <v>0</v>
      </c>
    </row>
    <row r="94" spans="1:22">
      <c r="A94" t="s">
        <v>136</v>
      </c>
      <c r="B94">
        <f>PPCL!D94</f>
        <v>228</v>
      </c>
      <c r="C94">
        <f>PPCL!E94</f>
        <v>0</v>
      </c>
      <c r="D94">
        <f>PPCL!O94</f>
        <v>203</v>
      </c>
      <c r="E94">
        <f>PPCL!P94</f>
        <v>0</v>
      </c>
      <c r="F94">
        <f t="shared" si="10"/>
        <v>228</v>
      </c>
      <c r="G94">
        <f t="shared" si="11"/>
        <v>203</v>
      </c>
      <c r="H94" s="154"/>
      <c r="I94">
        <f>BRPL_EOD!AI94+BRPL_EOD!AJ94</f>
        <v>64.5</v>
      </c>
      <c r="J94">
        <f>BYPL_EOD!AI94+BYPL_EOD!AJ94</f>
        <v>28.54</v>
      </c>
      <c r="K94">
        <f>MES_EOD!AI94+MES_EOD!AJ94</f>
        <v>12</v>
      </c>
      <c r="L94">
        <f>NDMC_EOD!AI94+NDMC_EOD!AJ94</f>
        <v>54</v>
      </c>
      <c r="M94">
        <f>TPDDL_EOD!AI94+TPDDL_EOD!AJ94</f>
        <v>43.96</v>
      </c>
      <c r="N94">
        <f t="shared" si="6"/>
        <v>203</v>
      </c>
      <c r="O94" s="154">
        <f t="shared" si="7"/>
        <v>0</v>
      </c>
      <c r="P94">
        <v>64.5</v>
      </c>
      <c r="Q94">
        <v>28.54</v>
      </c>
      <c r="R94">
        <v>12</v>
      </c>
      <c r="S94">
        <v>54</v>
      </c>
      <c r="T94">
        <v>43.96</v>
      </c>
      <c r="U94" s="156">
        <f t="shared" si="8"/>
        <v>203</v>
      </c>
      <c r="V94" s="154">
        <f t="shared" si="9"/>
        <v>0</v>
      </c>
    </row>
    <row r="95" spans="1:22">
      <c r="A95" t="s">
        <v>137</v>
      </c>
      <c r="B95">
        <f>PPCL!D95</f>
        <v>228</v>
      </c>
      <c r="C95">
        <f>PPCL!E95</f>
        <v>0</v>
      </c>
      <c r="D95">
        <f>PPCL!O95</f>
        <v>203</v>
      </c>
      <c r="E95">
        <f>PPCL!P95</f>
        <v>0</v>
      </c>
      <c r="F95">
        <f t="shared" si="10"/>
        <v>228</v>
      </c>
      <c r="G95">
        <f t="shared" si="11"/>
        <v>203</v>
      </c>
      <c r="H95" s="154"/>
      <c r="I95">
        <f>BRPL_EOD!AI95+BRPL_EOD!AJ95</f>
        <v>64.5</v>
      </c>
      <c r="J95">
        <f>BYPL_EOD!AI95+BYPL_EOD!AJ95</f>
        <v>28.54</v>
      </c>
      <c r="K95">
        <f>MES_EOD!AI95+MES_EOD!AJ95</f>
        <v>12</v>
      </c>
      <c r="L95">
        <f>NDMC_EOD!AI95+NDMC_EOD!AJ95</f>
        <v>54</v>
      </c>
      <c r="M95">
        <f>TPDDL_EOD!AI95+TPDDL_EOD!AJ95</f>
        <v>43.96</v>
      </c>
      <c r="N95">
        <f t="shared" si="6"/>
        <v>203</v>
      </c>
      <c r="O95" s="154">
        <f t="shared" si="7"/>
        <v>0</v>
      </c>
      <c r="P95">
        <v>64.5</v>
      </c>
      <c r="Q95">
        <v>28.54</v>
      </c>
      <c r="R95">
        <v>12</v>
      </c>
      <c r="S95">
        <v>54</v>
      </c>
      <c r="T95">
        <v>43.96</v>
      </c>
      <c r="U95" s="156">
        <f t="shared" si="8"/>
        <v>203</v>
      </c>
      <c r="V95" s="154">
        <f t="shared" si="9"/>
        <v>0</v>
      </c>
    </row>
    <row r="96" spans="1:22">
      <c r="A96" t="s">
        <v>138</v>
      </c>
      <c r="B96">
        <f>PPCL!D96</f>
        <v>228</v>
      </c>
      <c r="C96">
        <f>PPCL!E96</f>
        <v>0</v>
      </c>
      <c r="D96">
        <f>PPCL!O96</f>
        <v>203</v>
      </c>
      <c r="E96">
        <f>PPCL!P96</f>
        <v>0</v>
      </c>
      <c r="F96">
        <f t="shared" si="10"/>
        <v>228</v>
      </c>
      <c r="G96">
        <f t="shared" si="11"/>
        <v>203</v>
      </c>
      <c r="H96" s="154"/>
      <c r="I96">
        <f>BRPL_EOD!AI96+BRPL_EOD!AJ96</f>
        <v>64.5</v>
      </c>
      <c r="J96">
        <f>BYPL_EOD!AI96+BYPL_EOD!AJ96</f>
        <v>28.54</v>
      </c>
      <c r="K96">
        <f>MES_EOD!AI96+MES_EOD!AJ96</f>
        <v>12</v>
      </c>
      <c r="L96">
        <f>NDMC_EOD!AI96+NDMC_EOD!AJ96</f>
        <v>54</v>
      </c>
      <c r="M96">
        <f>TPDDL_EOD!AI96+TPDDL_EOD!AJ96</f>
        <v>43.96</v>
      </c>
      <c r="N96">
        <f t="shared" si="6"/>
        <v>203</v>
      </c>
      <c r="O96" s="154">
        <f t="shared" si="7"/>
        <v>0</v>
      </c>
      <c r="P96">
        <v>64.5</v>
      </c>
      <c r="Q96">
        <v>28.54</v>
      </c>
      <c r="R96">
        <v>12</v>
      </c>
      <c r="S96">
        <v>54</v>
      </c>
      <c r="T96">
        <v>43.96</v>
      </c>
      <c r="U96" s="156">
        <f t="shared" si="8"/>
        <v>203</v>
      </c>
      <c r="V96" s="154">
        <f t="shared" si="9"/>
        <v>0</v>
      </c>
    </row>
    <row r="97" spans="1:22">
      <c r="A97" t="s">
        <v>139</v>
      </c>
      <c r="B97">
        <f>PPCL!D97</f>
        <v>228</v>
      </c>
      <c r="C97">
        <f>PPCL!E97</f>
        <v>0</v>
      </c>
      <c r="D97">
        <f>PPCL!O97</f>
        <v>203</v>
      </c>
      <c r="E97">
        <f>PPCL!P97</f>
        <v>0</v>
      </c>
      <c r="F97">
        <f t="shared" si="10"/>
        <v>228</v>
      </c>
      <c r="G97">
        <f t="shared" si="11"/>
        <v>203</v>
      </c>
      <c r="H97" s="154"/>
      <c r="I97">
        <f>BRPL_EOD!AI97+BRPL_EOD!AJ97</f>
        <v>64.5</v>
      </c>
      <c r="J97">
        <f>BYPL_EOD!AI97+BYPL_EOD!AJ97</f>
        <v>28.54</v>
      </c>
      <c r="K97">
        <f>MES_EOD!AI97+MES_EOD!AJ97</f>
        <v>12</v>
      </c>
      <c r="L97">
        <f>NDMC_EOD!AI97+NDMC_EOD!AJ97</f>
        <v>54</v>
      </c>
      <c r="M97">
        <f>TPDDL_EOD!AI97+TPDDL_EOD!AJ97</f>
        <v>43.96</v>
      </c>
      <c r="N97">
        <f t="shared" si="6"/>
        <v>203</v>
      </c>
      <c r="O97" s="154">
        <f t="shared" si="7"/>
        <v>0</v>
      </c>
      <c r="P97">
        <v>64.5</v>
      </c>
      <c r="Q97">
        <v>28.54</v>
      </c>
      <c r="R97">
        <v>12</v>
      </c>
      <c r="S97">
        <v>54</v>
      </c>
      <c r="T97">
        <v>43.96</v>
      </c>
      <c r="U97" s="156">
        <f t="shared" si="8"/>
        <v>203</v>
      </c>
      <c r="V97" s="154">
        <f t="shared" si="9"/>
        <v>0</v>
      </c>
    </row>
    <row r="98" spans="1:22">
      <c r="A98" t="s">
        <v>140</v>
      </c>
      <c r="B98">
        <f>PPCL!D98</f>
        <v>228</v>
      </c>
      <c r="C98">
        <f>PPCL!E98</f>
        <v>0</v>
      </c>
      <c r="D98">
        <f>PPCL!O98</f>
        <v>203</v>
      </c>
      <c r="E98">
        <f>PPCL!P98</f>
        <v>0</v>
      </c>
      <c r="F98">
        <f t="shared" si="10"/>
        <v>228</v>
      </c>
      <c r="G98">
        <f t="shared" si="11"/>
        <v>203</v>
      </c>
      <c r="H98" s="154"/>
      <c r="I98">
        <f>BRPL_EOD!AI98+BRPL_EOD!AJ98</f>
        <v>64.5</v>
      </c>
      <c r="J98">
        <f>BYPL_EOD!AI98+BYPL_EOD!AJ98</f>
        <v>28.54</v>
      </c>
      <c r="K98">
        <f>MES_EOD!AI98+MES_EOD!AJ98</f>
        <v>12</v>
      </c>
      <c r="L98">
        <f>NDMC_EOD!AI98+NDMC_EOD!AJ98</f>
        <v>54</v>
      </c>
      <c r="M98">
        <f>TPDDL_EOD!AI98+TPDDL_EOD!AJ98</f>
        <v>43.96</v>
      </c>
      <c r="N98">
        <f t="shared" si="6"/>
        <v>203</v>
      </c>
      <c r="O98" s="154">
        <f t="shared" si="7"/>
        <v>0</v>
      </c>
      <c r="P98">
        <v>64.5</v>
      </c>
      <c r="Q98">
        <v>28.54</v>
      </c>
      <c r="R98">
        <v>12</v>
      </c>
      <c r="S98">
        <v>54</v>
      </c>
      <c r="T98">
        <v>43.96</v>
      </c>
      <c r="U98" s="156">
        <f t="shared" si="8"/>
        <v>203</v>
      </c>
      <c r="V98" s="154">
        <f t="shared" si="9"/>
        <v>0</v>
      </c>
    </row>
    <row r="99" spans="1:22">
      <c r="A99" s="156" t="s">
        <v>350</v>
      </c>
      <c r="B99" s="156">
        <f>SUM(B3:B98)/4000</f>
        <v>5.5419999999999998</v>
      </c>
      <c r="C99" s="156">
        <f t="shared" ref="C99:U99" si="12">SUM(C3:C98)/4000</f>
        <v>0</v>
      </c>
      <c r="D99" s="156">
        <f t="shared" si="12"/>
        <v>4.9234900000000001</v>
      </c>
      <c r="E99" s="156">
        <f t="shared" si="12"/>
        <v>0</v>
      </c>
      <c r="F99" s="156">
        <f t="shared" si="12"/>
        <v>5.5419999999999998</v>
      </c>
      <c r="G99" s="156">
        <f t="shared" si="12"/>
        <v>4.9234900000000001</v>
      </c>
      <c r="H99" s="156"/>
      <c r="I99" s="156">
        <f t="shared" si="12"/>
        <v>1.5529999999999999</v>
      </c>
      <c r="J99" s="156">
        <f t="shared" si="12"/>
        <v>0.68195499999999953</v>
      </c>
      <c r="K99" s="156">
        <f t="shared" si="12"/>
        <v>0.29130000000000006</v>
      </c>
      <c r="L99" s="156">
        <f t="shared" si="12"/>
        <v>1.3322449999999999</v>
      </c>
      <c r="M99" s="156">
        <f t="shared" si="12"/>
        <v>1.0649600000000008</v>
      </c>
      <c r="N99" s="156">
        <f t="shared" si="12"/>
        <v>4.9234600000000004</v>
      </c>
      <c r="O99" s="156">
        <f t="shared" si="12"/>
        <v>2.9999999999922978E-5</v>
      </c>
      <c r="P99" s="156">
        <f t="shared" si="12"/>
        <v>1.5530096500379396</v>
      </c>
      <c r="Q99" s="156">
        <f t="shared" si="12"/>
        <v>0.68195908344906198</v>
      </c>
      <c r="R99" s="156">
        <f t="shared" si="12"/>
        <v>0.29130184378880053</v>
      </c>
      <c r="S99" s="156">
        <f t="shared" si="12"/>
        <v>1.3322527008374567</v>
      </c>
      <c r="T99" s="156">
        <f t="shared" si="12"/>
        <v>1.0649667218867407</v>
      </c>
      <c r="U99" s="156">
        <f t="shared" si="12"/>
        <v>4.9234900000000001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34.07</v>
      </c>
      <c r="O3" s="154">
        <f t="shared" ref="O3:O66" si="1">G3-N3</f>
        <v>0.53000000000000114</v>
      </c>
      <c r="P3">
        <v>13.770942177869093</v>
      </c>
      <c r="Q3">
        <v>7.5455826240093922</v>
      </c>
      <c r="R3">
        <v>0</v>
      </c>
      <c r="S3">
        <v>2.1123569122395072</v>
      </c>
      <c r="T3">
        <v>11.171118285882008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14.21</v>
      </c>
      <c r="J4">
        <f>BYPL_EOD!AC4+BYPL_EOD!AD4</f>
        <v>7.78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35.07</v>
      </c>
      <c r="O4" s="154">
        <f t="shared" si="1"/>
        <v>0.53000000000000114</v>
      </c>
      <c r="P4">
        <v>14.424750499001997</v>
      </c>
      <c r="Q4">
        <v>7.8975762760193904</v>
      </c>
      <c r="R4">
        <v>0</v>
      </c>
      <c r="S4">
        <v>2.1114342743085261</v>
      </c>
      <c r="T4">
        <v>11.166238950670088</v>
      </c>
      <c r="U4" s="156">
        <f t="shared" si="2"/>
        <v>35.6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14.21</v>
      </c>
      <c r="J5">
        <f>BYPL_EOD!AC5+BYPL_EOD!AD5</f>
        <v>7.78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35.07</v>
      </c>
      <c r="O5" s="154">
        <f t="shared" si="1"/>
        <v>0.53000000000000114</v>
      </c>
      <c r="P5">
        <v>14.424750499001997</v>
      </c>
      <c r="Q5">
        <v>7.8975762760193904</v>
      </c>
      <c r="R5">
        <v>0</v>
      </c>
      <c r="S5">
        <v>2.1114342743085261</v>
      </c>
      <c r="T5">
        <v>11.166238950670088</v>
      </c>
      <c r="U5" s="156">
        <f t="shared" si="2"/>
        <v>35.6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14.21</v>
      </c>
      <c r="J6">
        <f>BYPL_EOD!AC6+BYPL_EOD!AD6</f>
        <v>7.78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35.07</v>
      </c>
      <c r="O6" s="154">
        <f t="shared" si="1"/>
        <v>0.53000000000000114</v>
      </c>
      <c r="P6">
        <v>14.424750499001997</v>
      </c>
      <c r="Q6">
        <v>7.8975762760193904</v>
      </c>
      <c r="R6">
        <v>0</v>
      </c>
      <c r="S6">
        <v>2.1114342743085261</v>
      </c>
      <c r="T6">
        <v>11.166238950670088</v>
      </c>
      <c r="U6" s="156">
        <f t="shared" si="2"/>
        <v>35.6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14.21</v>
      </c>
      <c r="J7">
        <f>BYPL_EOD!AC7+BYPL_EOD!AD7</f>
        <v>7.78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35.07</v>
      </c>
      <c r="O7" s="154">
        <f t="shared" si="1"/>
        <v>0.53000000000000114</v>
      </c>
      <c r="P7">
        <v>14.424750499001997</v>
      </c>
      <c r="Q7">
        <v>7.8975762760193904</v>
      </c>
      <c r="R7">
        <v>0</v>
      </c>
      <c r="S7">
        <v>2.1114342743085261</v>
      </c>
      <c r="T7">
        <v>11.166238950670088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14.21</v>
      </c>
      <c r="J8">
        <f>BYPL_EOD!AC8+BYPL_EOD!AD8</f>
        <v>7.78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35.07</v>
      </c>
      <c r="O8" s="154">
        <f t="shared" si="1"/>
        <v>0.53000000000000114</v>
      </c>
      <c r="P8">
        <v>14.424750499001997</v>
      </c>
      <c r="Q8">
        <v>7.8975762760193904</v>
      </c>
      <c r="R8">
        <v>0</v>
      </c>
      <c r="S8">
        <v>2.1114342743085261</v>
      </c>
      <c r="T8">
        <v>11.166238950670088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14.21</v>
      </c>
      <c r="J9">
        <f>BYPL_EOD!AC9+BYPL_EOD!AD9</f>
        <v>7.78</v>
      </c>
      <c r="K9">
        <f>MES_EOD!AC9+MES_EOD!AD9</f>
        <v>0</v>
      </c>
      <c r="L9">
        <f>NDMC_EOD!AC9+NDMC_EOD!AD9</f>
        <v>2.08</v>
      </c>
      <c r="M9">
        <f>TPDDL_EOD!AC9+TPDDL_EOD!AD9</f>
        <v>11</v>
      </c>
      <c r="N9">
        <f t="shared" si="0"/>
        <v>35.07</v>
      </c>
      <c r="O9" s="154">
        <f t="shared" si="1"/>
        <v>0.53000000000000114</v>
      </c>
      <c r="P9">
        <v>14.424750499001997</v>
      </c>
      <c r="Q9">
        <v>7.8975762760193904</v>
      </c>
      <c r="R9">
        <v>0</v>
      </c>
      <c r="S9">
        <v>2.1114342743085261</v>
      </c>
      <c r="T9">
        <v>11.166238950670088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14.21</v>
      </c>
      <c r="J10">
        <f>BYPL_EOD!AC10+BYPL_EOD!AD10</f>
        <v>7.78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35.07</v>
      </c>
      <c r="O10" s="154">
        <f t="shared" si="1"/>
        <v>0.53000000000000114</v>
      </c>
      <c r="P10">
        <v>14.424750499001997</v>
      </c>
      <c r="Q10">
        <v>7.8975762760193904</v>
      </c>
      <c r="R10">
        <v>0</v>
      </c>
      <c r="S10">
        <v>2.1114342743085261</v>
      </c>
      <c r="T10">
        <v>11.166238950670088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35.07</v>
      </c>
      <c r="O11" s="154">
        <f t="shared" si="1"/>
        <v>0.53000000000000114</v>
      </c>
      <c r="P11">
        <v>14.424750499001997</v>
      </c>
      <c r="Q11">
        <v>7.8975762760193904</v>
      </c>
      <c r="R11">
        <v>0</v>
      </c>
      <c r="S11">
        <v>2.1114342743085261</v>
      </c>
      <c r="T11">
        <v>11.166238950670088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11</v>
      </c>
      <c r="N12">
        <f t="shared" si="0"/>
        <v>35.07</v>
      </c>
      <c r="O12" s="154">
        <f t="shared" si="1"/>
        <v>0.53000000000000114</v>
      </c>
      <c r="P12">
        <v>14.424750499001997</v>
      </c>
      <c r="Q12">
        <v>7.8975762760193904</v>
      </c>
      <c r="R12">
        <v>0</v>
      </c>
      <c r="S12">
        <v>2.1114342743085261</v>
      </c>
      <c r="T12">
        <v>11.166238950670088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35.07</v>
      </c>
      <c r="O13" s="154">
        <f t="shared" si="1"/>
        <v>0.53000000000000114</v>
      </c>
      <c r="P13">
        <v>14.424750499001997</v>
      </c>
      <c r="Q13">
        <v>7.8975762760193904</v>
      </c>
      <c r="R13">
        <v>0</v>
      </c>
      <c r="S13">
        <v>2.1114342743085261</v>
      </c>
      <c r="T13">
        <v>11.166238950670088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35.07</v>
      </c>
      <c r="O14" s="154">
        <f t="shared" si="1"/>
        <v>0.53000000000000114</v>
      </c>
      <c r="P14">
        <v>14.424750499001997</v>
      </c>
      <c r="Q14">
        <v>7.8975762760193904</v>
      </c>
      <c r="R14">
        <v>0</v>
      </c>
      <c r="S14">
        <v>2.1114342743085261</v>
      </c>
      <c r="T14">
        <v>11.166238950670088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35.07</v>
      </c>
      <c r="O15" s="154">
        <f t="shared" si="1"/>
        <v>0.53000000000000114</v>
      </c>
      <c r="P15">
        <v>14.424750499001997</v>
      </c>
      <c r="Q15">
        <v>7.8975762760193904</v>
      </c>
      <c r="R15">
        <v>0</v>
      </c>
      <c r="S15">
        <v>2.1114342743085261</v>
      </c>
      <c r="T15">
        <v>11.166238950670088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35.07</v>
      </c>
      <c r="O16" s="154">
        <f t="shared" si="1"/>
        <v>0.53000000000000114</v>
      </c>
      <c r="P16">
        <v>14.424750499001997</v>
      </c>
      <c r="Q16">
        <v>7.8975762760193904</v>
      </c>
      <c r="R16">
        <v>0</v>
      </c>
      <c r="S16">
        <v>2.1114342743085261</v>
      </c>
      <c r="T16">
        <v>11.166238950670088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35.07</v>
      </c>
      <c r="O17" s="154">
        <f t="shared" si="1"/>
        <v>0.53000000000000114</v>
      </c>
      <c r="P17">
        <v>14.424750499001997</v>
      </c>
      <c r="Q17">
        <v>7.8975762760193904</v>
      </c>
      <c r="R17">
        <v>0</v>
      </c>
      <c r="S17">
        <v>2.1114342743085261</v>
      </c>
      <c r="T17">
        <v>11.166238950670088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35.07</v>
      </c>
      <c r="O18" s="154">
        <f t="shared" si="1"/>
        <v>0.53000000000000114</v>
      </c>
      <c r="P18">
        <v>14.424750499001997</v>
      </c>
      <c r="Q18">
        <v>7.8975762760193904</v>
      </c>
      <c r="R18">
        <v>0</v>
      </c>
      <c r="S18">
        <v>2.1114342743085261</v>
      </c>
      <c r="T18">
        <v>11.166238950670088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11</v>
      </c>
      <c r="N19">
        <f t="shared" si="0"/>
        <v>35.07</v>
      </c>
      <c r="O19" s="154">
        <f t="shared" si="1"/>
        <v>0.53000000000000114</v>
      </c>
      <c r="P19">
        <v>14.424750499001997</v>
      </c>
      <c r="Q19">
        <v>7.8975762760193904</v>
      </c>
      <c r="R19">
        <v>0</v>
      </c>
      <c r="S19">
        <v>2.1114342743085261</v>
      </c>
      <c r="T19">
        <v>11.166238950670088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35.07</v>
      </c>
      <c r="O20" s="154">
        <f t="shared" si="1"/>
        <v>0.53000000000000114</v>
      </c>
      <c r="P20">
        <v>14.424750499001997</v>
      </c>
      <c r="Q20">
        <v>7.8975762760193904</v>
      </c>
      <c r="R20">
        <v>0</v>
      </c>
      <c r="S20">
        <v>2.1114342743085261</v>
      </c>
      <c r="T20">
        <v>11.166238950670088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35.07</v>
      </c>
      <c r="O21" s="154">
        <f t="shared" si="1"/>
        <v>0.53000000000000114</v>
      </c>
      <c r="P21">
        <v>14.424750499001997</v>
      </c>
      <c r="Q21">
        <v>7.8975762760193904</v>
      </c>
      <c r="R21">
        <v>0</v>
      </c>
      <c r="S21">
        <v>2.1114342743085261</v>
      </c>
      <c r="T21">
        <v>11.166238950670088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35.07</v>
      </c>
      <c r="O22" s="154">
        <f t="shared" si="1"/>
        <v>0.53000000000000114</v>
      </c>
      <c r="P22">
        <v>14.424750499001997</v>
      </c>
      <c r="Q22">
        <v>7.8975762760193904</v>
      </c>
      <c r="R22">
        <v>0</v>
      </c>
      <c r="S22">
        <v>2.1114342743085261</v>
      </c>
      <c r="T22">
        <v>11.166238950670088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35.07</v>
      </c>
      <c r="O23" s="154">
        <f t="shared" si="1"/>
        <v>0.53000000000000114</v>
      </c>
      <c r="P23">
        <v>14.424750499001997</v>
      </c>
      <c r="Q23">
        <v>7.8975762760193904</v>
      </c>
      <c r="R23">
        <v>0</v>
      </c>
      <c r="S23">
        <v>2.1114342743085261</v>
      </c>
      <c r="T23">
        <v>11.166238950670088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35.07</v>
      </c>
      <c r="O24" s="154">
        <f t="shared" si="1"/>
        <v>0.53000000000000114</v>
      </c>
      <c r="P24">
        <v>14.424750499001997</v>
      </c>
      <c r="Q24">
        <v>7.8975762760193904</v>
      </c>
      <c r="R24">
        <v>0</v>
      </c>
      <c r="S24">
        <v>2.1114342743085261</v>
      </c>
      <c r="T24">
        <v>11.166238950670088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0.53000000000000114</v>
      </c>
      <c r="P25">
        <v>14.424750499001997</v>
      </c>
      <c r="Q25">
        <v>7.8975762760193904</v>
      </c>
      <c r="R25">
        <v>0</v>
      </c>
      <c r="S25">
        <v>2.1114342743085261</v>
      </c>
      <c r="T25">
        <v>11.166238950670088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35.07</v>
      </c>
      <c r="O26" s="154">
        <f t="shared" si="1"/>
        <v>0.53000000000000114</v>
      </c>
      <c r="P26">
        <v>14.424750499001997</v>
      </c>
      <c r="Q26">
        <v>7.8975762760193904</v>
      </c>
      <c r="R26">
        <v>0</v>
      </c>
      <c r="S26">
        <v>2.1114342743085261</v>
      </c>
      <c r="T26">
        <v>11.166238950670088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35.07</v>
      </c>
      <c r="O27" s="154">
        <f t="shared" si="1"/>
        <v>0.53000000000000114</v>
      </c>
      <c r="P27">
        <v>14.424750499001997</v>
      </c>
      <c r="Q27">
        <v>7.8975762760193904</v>
      </c>
      <c r="R27">
        <v>0</v>
      </c>
      <c r="S27">
        <v>2.1114342743085261</v>
      </c>
      <c r="T27">
        <v>11.166238950670088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9.31</v>
      </c>
      <c r="J28">
        <f>BYPL_EOD!AC28+BYPL_EOD!AD28</f>
        <v>14.82</v>
      </c>
      <c r="K28">
        <f>MES_EOD!AC28+MES_EOD!AD28</f>
        <v>0</v>
      </c>
      <c r="L28">
        <f>NDMC_EOD!AC28+NDMC_EOD!AD28</f>
        <v>1.61</v>
      </c>
      <c r="M28">
        <f>TPDDL_EOD!AC28+TPDDL_EOD!AD28</f>
        <v>8.5299999999999994</v>
      </c>
      <c r="N28">
        <f t="shared" si="0"/>
        <v>34.270000000000003</v>
      </c>
      <c r="O28" s="154">
        <f t="shared" si="1"/>
        <v>0.32999999999999829</v>
      </c>
      <c r="P28">
        <v>9.3996498395097756</v>
      </c>
      <c r="Q28">
        <v>14.962707907791071</v>
      </c>
      <c r="R28">
        <v>0</v>
      </c>
      <c r="S28">
        <v>1.6255033557046981</v>
      </c>
      <c r="T28">
        <v>8.6121388969944555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13.56</v>
      </c>
      <c r="J29">
        <f>BYPL_EOD!AC29+BYPL_EOD!AD29</f>
        <v>7.43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34.07</v>
      </c>
      <c r="O29" s="154">
        <f t="shared" si="1"/>
        <v>0.53000000000000114</v>
      </c>
      <c r="P29">
        <v>13.770942177869093</v>
      </c>
      <c r="Q29">
        <v>7.5455826240093922</v>
      </c>
      <c r="R29">
        <v>0</v>
      </c>
      <c r="S29">
        <v>2.1123569122395072</v>
      </c>
      <c r="T29">
        <v>11.171118285882008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34.07</v>
      </c>
      <c r="O30" s="154">
        <f t="shared" si="1"/>
        <v>0.53000000000000114</v>
      </c>
      <c r="P30">
        <v>13.770942177869093</v>
      </c>
      <c r="Q30">
        <v>7.5455826240093922</v>
      </c>
      <c r="R30">
        <v>0</v>
      </c>
      <c r="S30">
        <v>2.1123569122395072</v>
      </c>
      <c r="T30">
        <v>11.171118285882008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34.07</v>
      </c>
      <c r="O31" s="154">
        <f t="shared" si="1"/>
        <v>0.53000000000000114</v>
      </c>
      <c r="P31">
        <v>13.770942177869093</v>
      </c>
      <c r="Q31">
        <v>7.5455826240093922</v>
      </c>
      <c r="R31">
        <v>0</v>
      </c>
      <c r="S31">
        <v>2.1123569122395072</v>
      </c>
      <c r="T31">
        <v>11.171118285882008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34.07</v>
      </c>
      <c r="O32" s="154">
        <f t="shared" si="1"/>
        <v>0.53000000000000114</v>
      </c>
      <c r="P32">
        <v>13.770942177869093</v>
      </c>
      <c r="Q32">
        <v>7.5455826240093922</v>
      </c>
      <c r="R32">
        <v>0</v>
      </c>
      <c r="S32">
        <v>2.1123569122395072</v>
      </c>
      <c r="T32">
        <v>11.171118285882008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34.07</v>
      </c>
      <c r="O33" s="154">
        <f t="shared" si="1"/>
        <v>0.53000000000000114</v>
      </c>
      <c r="P33">
        <v>13.770942177869093</v>
      </c>
      <c r="Q33">
        <v>7.5455826240093922</v>
      </c>
      <c r="R33">
        <v>0</v>
      </c>
      <c r="S33">
        <v>2.1123569122395072</v>
      </c>
      <c r="T33">
        <v>11.171118285882008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34.07</v>
      </c>
      <c r="O34" s="154">
        <f t="shared" si="1"/>
        <v>0.53000000000000114</v>
      </c>
      <c r="P34">
        <v>13.770942177869093</v>
      </c>
      <c r="Q34">
        <v>7.5455826240093922</v>
      </c>
      <c r="R34">
        <v>0</v>
      </c>
      <c r="S34">
        <v>2.1123569122395072</v>
      </c>
      <c r="T34">
        <v>11.171118285882008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34.07</v>
      </c>
      <c r="O35" s="154">
        <f t="shared" si="1"/>
        <v>0.53000000000000114</v>
      </c>
      <c r="P35">
        <v>13.770942177869093</v>
      </c>
      <c r="Q35">
        <v>7.5455826240093922</v>
      </c>
      <c r="R35">
        <v>0</v>
      </c>
      <c r="S35">
        <v>2.1123569122395072</v>
      </c>
      <c r="T35">
        <v>11.171118285882008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34.07</v>
      </c>
      <c r="O36" s="154">
        <f t="shared" si="1"/>
        <v>0.53000000000000114</v>
      </c>
      <c r="P36">
        <v>13.770942177869093</v>
      </c>
      <c r="Q36">
        <v>7.5455826240093922</v>
      </c>
      <c r="R36">
        <v>0</v>
      </c>
      <c r="S36">
        <v>2.1123569122395072</v>
      </c>
      <c r="T36">
        <v>11.171118285882008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11</v>
      </c>
      <c r="N37">
        <f t="shared" si="0"/>
        <v>34.07</v>
      </c>
      <c r="O37" s="154">
        <f t="shared" si="1"/>
        <v>0.53000000000000114</v>
      </c>
      <c r="P37">
        <v>13.770942177869093</v>
      </c>
      <c r="Q37">
        <v>7.5455826240093922</v>
      </c>
      <c r="R37">
        <v>0</v>
      </c>
      <c r="S37">
        <v>2.1123569122395072</v>
      </c>
      <c r="T37">
        <v>11.171118285882008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34.07</v>
      </c>
      <c r="O38" s="154">
        <f t="shared" si="1"/>
        <v>0.53000000000000114</v>
      </c>
      <c r="P38">
        <v>13.770942177869093</v>
      </c>
      <c r="Q38">
        <v>7.5455826240093922</v>
      </c>
      <c r="R38">
        <v>0</v>
      </c>
      <c r="S38">
        <v>2.1123569122395072</v>
      </c>
      <c r="T38">
        <v>11.171118285882008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34.07</v>
      </c>
      <c r="O39" s="154">
        <f t="shared" si="1"/>
        <v>0.22999999999999687</v>
      </c>
      <c r="P39">
        <v>13.651540945113002</v>
      </c>
      <c r="Q39">
        <v>7.4801584972116224</v>
      </c>
      <c r="R39">
        <v>0</v>
      </c>
      <c r="S39">
        <v>2.0940416788963896</v>
      </c>
      <c r="T39">
        <v>11.074258878778984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34.07</v>
      </c>
      <c r="O40" s="154">
        <f t="shared" si="1"/>
        <v>0.22999999999999687</v>
      </c>
      <c r="P40">
        <v>13.651540945113002</v>
      </c>
      <c r="Q40">
        <v>7.4801584972116224</v>
      </c>
      <c r="R40">
        <v>0</v>
      </c>
      <c r="S40">
        <v>2.0940416788963896</v>
      </c>
      <c r="T40">
        <v>11.074258878778984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34.07</v>
      </c>
      <c r="O41" s="154">
        <f t="shared" si="1"/>
        <v>0.22999999999999687</v>
      </c>
      <c r="P41">
        <v>13.651540945113002</v>
      </c>
      <c r="Q41">
        <v>7.4801584972116224</v>
      </c>
      <c r="R41">
        <v>0</v>
      </c>
      <c r="S41">
        <v>2.0940416788963896</v>
      </c>
      <c r="T41">
        <v>11.074258878778984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34.07</v>
      </c>
      <c r="O42" s="154">
        <f t="shared" si="1"/>
        <v>0.22999999999999687</v>
      </c>
      <c r="P42">
        <v>13.651540945113002</v>
      </c>
      <c r="Q42">
        <v>7.4801584972116224</v>
      </c>
      <c r="R42">
        <v>0</v>
      </c>
      <c r="S42">
        <v>2.0940416788963896</v>
      </c>
      <c r="T42">
        <v>11.074258878778984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34.07</v>
      </c>
      <c r="O43" s="154">
        <f t="shared" si="1"/>
        <v>0.22999999999999687</v>
      </c>
      <c r="P43">
        <v>13.651540945113002</v>
      </c>
      <c r="Q43">
        <v>7.4801584972116224</v>
      </c>
      <c r="R43">
        <v>0</v>
      </c>
      <c r="S43">
        <v>2.0940416788963896</v>
      </c>
      <c r="T43">
        <v>11.074258878778984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34.07</v>
      </c>
      <c r="O44" s="154">
        <f t="shared" si="1"/>
        <v>0.22999999999999687</v>
      </c>
      <c r="P44">
        <v>13.651540945113002</v>
      </c>
      <c r="Q44">
        <v>7.4801584972116224</v>
      </c>
      <c r="R44">
        <v>0</v>
      </c>
      <c r="S44">
        <v>2.0940416788963896</v>
      </c>
      <c r="T44">
        <v>11.074258878778984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34.07</v>
      </c>
      <c r="O45" s="154">
        <f t="shared" si="1"/>
        <v>0.22999999999999687</v>
      </c>
      <c r="P45">
        <v>13.651540945113002</v>
      </c>
      <c r="Q45">
        <v>7.4801584972116224</v>
      </c>
      <c r="R45">
        <v>0</v>
      </c>
      <c r="S45">
        <v>2.0940416788963896</v>
      </c>
      <c r="T45">
        <v>11.074258878778984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33.07</v>
      </c>
      <c r="O46" s="154">
        <f t="shared" si="1"/>
        <v>0.22999999999999687</v>
      </c>
      <c r="P46">
        <v>12.647354097369217</v>
      </c>
      <c r="Q46">
        <v>7.4816752343513748</v>
      </c>
      <c r="R46">
        <v>0</v>
      </c>
      <c r="S46">
        <v>2.0944662836407617</v>
      </c>
      <c r="T46">
        <v>11.076504384638644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12.56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33.07</v>
      </c>
      <c r="O47" s="154">
        <f t="shared" si="1"/>
        <v>0.22999999999999687</v>
      </c>
      <c r="P47">
        <v>12.647354097369217</v>
      </c>
      <c r="Q47">
        <v>7.4816752343513748</v>
      </c>
      <c r="R47">
        <v>0</v>
      </c>
      <c r="S47">
        <v>2.0944662836407617</v>
      </c>
      <c r="T47">
        <v>11.076504384638644</v>
      </c>
      <c r="U47" s="156">
        <f t="shared" si="2"/>
        <v>33.299999999999997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12.56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33.07</v>
      </c>
      <c r="O48" s="154">
        <f t="shared" si="1"/>
        <v>0.22999999999999687</v>
      </c>
      <c r="P48">
        <v>12.647354097369217</v>
      </c>
      <c r="Q48">
        <v>7.4816752343513748</v>
      </c>
      <c r="R48">
        <v>0</v>
      </c>
      <c r="S48">
        <v>2.0944662836407617</v>
      </c>
      <c r="T48">
        <v>11.076504384638644</v>
      </c>
      <c r="U48" s="156">
        <f t="shared" si="2"/>
        <v>33.299999999999997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33.07</v>
      </c>
      <c r="O49" s="154">
        <f t="shared" si="1"/>
        <v>0.22999999999999687</v>
      </c>
      <c r="P49">
        <v>12.647354097369217</v>
      </c>
      <c r="Q49">
        <v>7.4816752343513748</v>
      </c>
      <c r="R49">
        <v>0</v>
      </c>
      <c r="S49">
        <v>2.0944662836407617</v>
      </c>
      <c r="T49">
        <v>11.076504384638644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33.07</v>
      </c>
      <c r="O50" s="154">
        <f t="shared" si="1"/>
        <v>0.22999999999999687</v>
      </c>
      <c r="P50">
        <v>12.647354097369217</v>
      </c>
      <c r="Q50">
        <v>7.4816752343513748</v>
      </c>
      <c r="R50">
        <v>0</v>
      </c>
      <c r="S50">
        <v>2.0944662836407617</v>
      </c>
      <c r="T50">
        <v>11.076504384638644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33.07</v>
      </c>
      <c r="O51" s="154">
        <f t="shared" si="1"/>
        <v>0.22999999999999687</v>
      </c>
      <c r="P51">
        <v>12.647354097369217</v>
      </c>
      <c r="Q51">
        <v>7.4816752343513748</v>
      </c>
      <c r="R51">
        <v>0</v>
      </c>
      <c r="S51">
        <v>2.0944662836407617</v>
      </c>
      <c r="T51">
        <v>11.076504384638644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11</v>
      </c>
      <c r="N52">
        <f t="shared" si="0"/>
        <v>33.07</v>
      </c>
      <c r="O52" s="154">
        <f t="shared" si="1"/>
        <v>0.22999999999999687</v>
      </c>
      <c r="P52">
        <v>12.647354097369217</v>
      </c>
      <c r="Q52">
        <v>7.4816752343513748</v>
      </c>
      <c r="R52">
        <v>0</v>
      </c>
      <c r="S52">
        <v>2.0944662836407617</v>
      </c>
      <c r="T52">
        <v>11.076504384638644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11</v>
      </c>
      <c r="N53">
        <f t="shared" si="0"/>
        <v>33.07</v>
      </c>
      <c r="O53" s="154">
        <f t="shared" si="1"/>
        <v>0.22999999999999687</v>
      </c>
      <c r="P53">
        <v>12.647354097369217</v>
      </c>
      <c r="Q53">
        <v>7.4816752343513748</v>
      </c>
      <c r="R53">
        <v>0</v>
      </c>
      <c r="S53">
        <v>2.0944662836407617</v>
      </c>
      <c r="T53">
        <v>11.076504384638644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11</v>
      </c>
      <c r="N54">
        <f t="shared" si="0"/>
        <v>33.07</v>
      </c>
      <c r="O54" s="154">
        <f t="shared" si="1"/>
        <v>0.22999999999999687</v>
      </c>
      <c r="P54">
        <v>12.647354097369217</v>
      </c>
      <c r="Q54">
        <v>7.4816752343513748</v>
      </c>
      <c r="R54">
        <v>0</v>
      </c>
      <c r="S54">
        <v>2.0944662836407617</v>
      </c>
      <c r="T54">
        <v>11.076504384638644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11</v>
      </c>
      <c r="N55">
        <f t="shared" si="0"/>
        <v>33.07</v>
      </c>
      <c r="O55" s="154">
        <f t="shared" si="1"/>
        <v>0.22999999999999687</v>
      </c>
      <c r="P55">
        <v>12.647354097369217</v>
      </c>
      <c r="Q55">
        <v>7.4816752343513748</v>
      </c>
      <c r="R55">
        <v>0</v>
      </c>
      <c r="S55">
        <v>2.0944662836407617</v>
      </c>
      <c r="T55">
        <v>11.076504384638644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11</v>
      </c>
      <c r="N56">
        <f t="shared" si="0"/>
        <v>33.07</v>
      </c>
      <c r="O56" s="154">
        <f t="shared" si="1"/>
        <v>0.22999999999999687</v>
      </c>
      <c r="P56">
        <v>12.647354097369217</v>
      </c>
      <c r="Q56">
        <v>7.4816752343513748</v>
      </c>
      <c r="R56">
        <v>0</v>
      </c>
      <c r="S56">
        <v>2.0944662836407617</v>
      </c>
      <c r="T56">
        <v>11.076504384638644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11</v>
      </c>
      <c r="N57">
        <f t="shared" si="0"/>
        <v>33.07</v>
      </c>
      <c r="O57" s="154">
        <f t="shared" si="1"/>
        <v>0.22999999999999687</v>
      </c>
      <c r="P57">
        <v>12.647354097369217</v>
      </c>
      <c r="Q57">
        <v>7.4816752343513748</v>
      </c>
      <c r="R57">
        <v>0</v>
      </c>
      <c r="S57">
        <v>2.0944662836407617</v>
      </c>
      <c r="T57">
        <v>11.076504384638644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11</v>
      </c>
      <c r="N58">
        <f t="shared" si="0"/>
        <v>33.07</v>
      </c>
      <c r="O58" s="154">
        <f t="shared" si="1"/>
        <v>0.22999999999999687</v>
      </c>
      <c r="P58">
        <v>12.647354097369217</v>
      </c>
      <c r="Q58">
        <v>7.4816752343513748</v>
      </c>
      <c r="R58">
        <v>0</v>
      </c>
      <c r="S58">
        <v>2.0944662836407617</v>
      </c>
      <c r="T58">
        <v>11.076504384638644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11</v>
      </c>
      <c r="N59">
        <f t="shared" si="0"/>
        <v>33.07</v>
      </c>
      <c r="O59" s="154">
        <f t="shared" si="1"/>
        <v>0.22999999999999687</v>
      </c>
      <c r="P59">
        <v>12.647354097369217</v>
      </c>
      <c r="Q59">
        <v>7.4816752343513748</v>
      </c>
      <c r="R59">
        <v>0</v>
      </c>
      <c r="S59">
        <v>2.0944662836407617</v>
      </c>
      <c r="T59">
        <v>11.076504384638644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11</v>
      </c>
      <c r="N60">
        <f t="shared" si="0"/>
        <v>33.07</v>
      </c>
      <c r="O60" s="154">
        <f t="shared" si="1"/>
        <v>0.22999999999999687</v>
      </c>
      <c r="P60">
        <v>12.647354097369217</v>
      </c>
      <c r="Q60">
        <v>7.4816752343513748</v>
      </c>
      <c r="R60">
        <v>0</v>
      </c>
      <c r="S60">
        <v>2.0944662836407617</v>
      </c>
      <c r="T60">
        <v>11.076504384638644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11</v>
      </c>
      <c r="N61">
        <f t="shared" si="0"/>
        <v>33.07</v>
      </c>
      <c r="O61" s="154">
        <f t="shared" si="1"/>
        <v>0.22999999999999687</v>
      </c>
      <c r="P61">
        <v>12.647354097369217</v>
      </c>
      <c r="Q61">
        <v>7.4816752343513748</v>
      </c>
      <c r="R61">
        <v>0</v>
      </c>
      <c r="S61">
        <v>2.0944662836407617</v>
      </c>
      <c r="T61">
        <v>11.076504384638644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12.56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11</v>
      </c>
      <c r="N62">
        <f t="shared" si="0"/>
        <v>33.07</v>
      </c>
      <c r="O62" s="154">
        <f t="shared" si="1"/>
        <v>0.22999999999999687</v>
      </c>
      <c r="P62">
        <v>12.647354097369217</v>
      </c>
      <c r="Q62">
        <v>7.4816752343513748</v>
      </c>
      <c r="R62">
        <v>0</v>
      </c>
      <c r="S62">
        <v>2.0944662836407617</v>
      </c>
      <c r="T62">
        <v>11.076504384638644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12.56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11</v>
      </c>
      <c r="N63">
        <f t="shared" si="0"/>
        <v>33.07</v>
      </c>
      <c r="O63" s="154">
        <f t="shared" si="1"/>
        <v>0.22999999999999687</v>
      </c>
      <c r="P63">
        <v>12.647354097369217</v>
      </c>
      <c r="Q63">
        <v>7.4816752343513748</v>
      </c>
      <c r="R63">
        <v>0</v>
      </c>
      <c r="S63">
        <v>2.0944662836407617</v>
      </c>
      <c r="T63">
        <v>11.076504384638644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12.56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11</v>
      </c>
      <c r="N64">
        <f t="shared" si="0"/>
        <v>33.07</v>
      </c>
      <c r="O64" s="154">
        <f t="shared" si="1"/>
        <v>0.22999999999999687</v>
      </c>
      <c r="P64">
        <v>12.647354097369217</v>
      </c>
      <c r="Q64">
        <v>7.4816752343513748</v>
      </c>
      <c r="R64">
        <v>0</v>
      </c>
      <c r="S64">
        <v>2.0944662836407617</v>
      </c>
      <c r="T64">
        <v>11.076504384638644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12.56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11</v>
      </c>
      <c r="N65">
        <f t="shared" si="0"/>
        <v>33.07</v>
      </c>
      <c r="O65" s="154">
        <f t="shared" si="1"/>
        <v>0.22999999999999687</v>
      </c>
      <c r="P65">
        <v>12.647354097369217</v>
      </c>
      <c r="Q65">
        <v>7.4816752343513748</v>
      </c>
      <c r="R65">
        <v>0</v>
      </c>
      <c r="S65">
        <v>2.0944662836407617</v>
      </c>
      <c r="T65">
        <v>11.076504384638644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12.56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11</v>
      </c>
      <c r="N66">
        <f t="shared" si="0"/>
        <v>33.07</v>
      </c>
      <c r="O66" s="154">
        <f t="shared" si="1"/>
        <v>0.22999999999999687</v>
      </c>
      <c r="P66">
        <v>12.647354097369217</v>
      </c>
      <c r="Q66">
        <v>7.4816752343513748</v>
      </c>
      <c r="R66">
        <v>0</v>
      </c>
      <c r="S66">
        <v>2.0944662836407617</v>
      </c>
      <c r="T66">
        <v>11.076504384638644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12.56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11</v>
      </c>
      <c r="N67">
        <f t="shared" ref="N67:N98" si="6">SUM(I67:M67)</f>
        <v>33.07</v>
      </c>
      <c r="O67" s="154">
        <f t="shared" ref="O67:O98" si="7">G67-N67</f>
        <v>0.22999999999999687</v>
      </c>
      <c r="P67">
        <v>12.647354097369217</v>
      </c>
      <c r="Q67">
        <v>7.4816752343513748</v>
      </c>
      <c r="R67">
        <v>0</v>
      </c>
      <c r="S67">
        <v>2.0944662836407617</v>
      </c>
      <c r="T67">
        <v>11.076504384638644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12.56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11</v>
      </c>
      <c r="N68">
        <f t="shared" si="6"/>
        <v>33.07</v>
      </c>
      <c r="O68" s="154">
        <f t="shared" si="7"/>
        <v>0.22999999999999687</v>
      </c>
      <c r="P68">
        <v>12.647354097369217</v>
      </c>
      <c r="Q68">
        <v>7.4816752343513748</v>
      </c>
      <c r="R68">
        <v>0</v>
      </c>
      <c r="S68">
        <v>2.0944662836407617</v>
      </c>
      <c r="T68">
        <v>11.076504384638644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12.56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11</v>
      </c>
      <c r="N69">
        <f t="shared" si="6"/>
        <v>33.07</v>
      </c>
      <c r="O69" s="154">
        <f t="shared" si="7"/>
        <v>0.22999999999999687</v>
      </c>
      <c r="P69">
        <v>12.647354097369217</v>
      </c>
      <c r="Q69">
        <v>7.4816752343513748</v>
      </c>
      <c r="R69">
        <v>0</v>
      </c>
      <c r="S69">
        <v>2.0944662836407617</v>
      </c>
      <c r="T69">
        <v>11.076504384638644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12.56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11</v>
      </c>
      <c r="N70">
        <f t="shared" si="6"/>
        <v>33.07</v>
      </c>
      <c r="O70" s="154">
        <f t="shared" si="7"/>
        <v>0.22999999999999687</v>
      </c>
      <c r="P70">
        <v>12.647354097369217</v>
      </c>
      <c r="Q70">
        <v>7.4816752343513748</v>
      </c>
      <c r="R70">
        <v>0</v>
      </c>
      <c r="S70">
        <v>2.0944662836407617</v>
      </c>
      <c r="T70">
        <v>11.076504384638644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12.56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11</v>
      </c>
      <c r="N71">
        <f t="shared" si="6"/>
        <v>33.07</v>
      </c>
      <c r="O71" s="154">
        <f t="shared" si="7"/>
        <v>0.22999999999999687</v>
      </c>
      <c r="P71">
        <v>12.647354097369217</v>
      </c>
      <c r="Q71">
        <v>7.4816752343513748</v>
      </c>
      <c r="R71">
        <v>0</v>
      </c>
      <c r="S71">
        <v>2.0944662836407617</v>
      </c>
      <c r="T71">
        <v>11.076504384638644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12.56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11</v>
      </c>
      <c r="N72">
        <f t="shared" si="6"/>
        <v>33.07</v>
      </c>
      <c r="O72" s="154">
        <f t="shared" si="7"/>
        <v>0.22999999999999687</v>
      </c>
      <c r="P72">
        <v>12.647354097369217</v>
      </c>
      <c r="Q72">
        <v>7.4816752343513748</v>
      </c>
      <c r="R72">
        <v>0</v>
      </c>
      <c r="S72">
        <v>2.0944662836407617</v>
      </c>
      <c r="T72">
        <v>11.076504384638644</v>
      </c>
      <c r="U72" s="156">
        <f t="shared" si="8"/>
        <v>33.299999999999997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12.56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11</v>
      </c>
      <c r="N73">
        <f t="shared" si="6"/>
        <v>33.07</v>
      </c>
      <c r="O73" s="154">
        <f t="shared" si="7"/>
        <v>0.22999999999999687</v>
      </c>
      <c r="P73">
        <v>12.647354097369217</v>
      </c>
      <c r="Q73">
        <v>7.4816752343513748</v>
      </c>
      <c r="R73">
        <v>0</v>
      </c>
      <c r="S73">
        <v>2.0944662836407617</v>
      </c>
      <c r="T73">
        <v>11.076504384638644</v>
      </c>
      <c r="U73" s="156">
        <f t="shared" si="8"/>
        <v>33.299999999999997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84</v>
      </c>
      <c r="G74">
        <f t="shared" si="11"/>
        <v>33.299999999999997</v>
      </c>
      <c r="H74" s="154"/>
      <c r="I74">
        <f>BRPL_EOD!AC74+BRPL_EOD!AD74</f>
        <v>12.56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11</v>
      </c>
      <c r="N74">
        <f t="shared" si="6"/>
        <v>33.07</v>
      </c>
      <c r="O74" s="154">
        <f t="shared" si="7"/>
        <v>0.22999999999999687</v>
      </c>
      <c r="P74">
        <v>12.647354097369217</v>
      </c>
      <c r="Q74">
        <v>7.4816752343513748</v>
      </c>
      <c r="R74">
        <v>0</v>
      </c>
      <c r="S74">
        <v>2.0944662836407617</v>
      </c>
      <c r="T74">
        <v>11.076504384638644</v>
      </c>
      <c r="U74" s="156">
        <f t="shared" si="8"/>
        <v>33.299999999999997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11</v>
      </c>
      <c r="N75">
        <f t="shared" si="6"/>
        <v>33.07</v>
      </c>
      <c r="O75" s="154">
        <f t="shared" si="7"/>
        <v>0.53000000000000114</v>
      </c>
      <c r="P75">
        <v>12.761294224372545</v>
      </c>
      <c r="Q75">
        <v>7.5490777139401271</v>
      </c>
      <c r="R75">
        <v>0</v>
      </c>
      <c r="S75">
        <v>2.1133353492591476</v>
      </c>
      <c r="T75">
        <v>11.176292712428182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11</v>
      </c>
      <c r="N76">
        <f t="shared" si="6"/>
        <v>33.07</v>
      </c>
      <c r="O76" s="154">
        <f t="shared" si="7"/>
        <v>0.53000000000000114</v>
      </c>
      <c r="P76">
        <v>12.761294224372545</v>
      </c>
      <c r="Q76">
        <v>7.5490777139401271</v>
      </c>
      <c r="R76">
        <v>0</v>
      </c>
      <c r="S76">
        <v>2.1133353492591476</v>
      </c>
      <c r="T76">
        <v>11.176292712428182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12.56</v>
      </c>
      <c r="J77">
        <f>BYPL_EOD!AC77+BYPL_EOD!AD77</f>
        <v>7.43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33.07</v>
      </c>
      <c r="O77" s="154">
        <f t="shared" si="7"/>
        <v>0.53000000000000114</v>
      </c>
      <c r="P77">
        <v>12.761294224372545</v>
      </c>
      <c r="Q77">
        <v>7.5490777139401271</v>
      </c>
      <c r="R77">
        <v>0</v>
      </c>
      <c r="S77">
        <v>2.1133353492591476</v>
      </c>
      <c r="T77">
        <v>11.176292712428182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12.56</v>
      </c>
      <c r="J78">
        <f>BYPL_EOD!AC78+BYPL_EOD!AD78</f>
        <v>7.43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33.07</v>
      </c>
      <c r="O78" s="154">
        <f t="shared" si="7"/>
        <v>0.53000000000000114</v>
      </c>
      <c r="P78">
        <v>12.761294224372545</v>
      </c>
      <c r="Q78">
        <v>7.5490777139401271</v>
      </c>
      <c r="R78">
        <v>0</v>
      </c>
      <c r="S78">
        <v>2.1133353492591476</v>
      </c>
      <c r="T78">
        <v>11.176292712428182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12.56</v>
      </c>
      <c r="J79">
        <f>BYPL_EOD!AC79+BYPL_EOD!AD79</f>
        <v>7.43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33.07</v>
      </c>
      <c r="O79" s="154">
        <f t="shared" si="7"/>
        <v>0.53000000000000114</v>
      </c>
      <c r="P79">
        <v>12.761294224372545</v>
      </c>
      <c r="Q79">
        <v>7.5490777139401271</v>
      </c>
      <c r="R79">
        <v>0</v>
      </c>
      <c r="S79">
        <v>2.1133353492591476</v>
      </c>
      <c r="T79">
        <v>11.176292712428182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12.56</v>
      </c>
      <c r="J80">
        <f>BYPL_EOD!AC80+BYPL_EOD!AD80</f>
        <v>7.43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33.07</v>
      </c>
      <c r="O80" s="154">
        <f t="shared" si="7"/>
        <v>0.53000000000000114</v>
      </c>
      <c r="P80">
        <v>12.761294224372545</v>
      </c>
      <c r="Q80">
        <v>7.5490777139401271</v>
      </c>
      <c r="R80">
        <v>0</v>
      </c>
      <c r="S80">
        <v>2.1133353492591476</v>
      </c>
      <c r="T80">
        <v>11.176292712428182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12.56</v>
      </c>
      <c r="J81">
        <f>BYPL_EOD!AC81+BYPL_EOD!AD81</f>
        <v>7.43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33.07</v>
      </c>
      <c r="O81" s="154">
        <f t="shared" si="7"/>
        <v>0.53000000000000114</v>
      </c>
      <c r="P81">
        <v>12.761294224372545</v>
      </c>
      <c r="Q81">
        <v>7.5490777139401271</v>
      </c>
      <c r="R81">
        <v>0</v>
      </c>
      <c r="S81">
        <v>2.1133353492591476</v>
      </c>
      <c r="T81">
        <v>11.176292712428182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12.56</v>
      </c>
      <c r="J82">
        <f>BYPL_EOD!AC82+BYPL_EOD!AD82</f>
        <v>7.43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33.07</v>
      </c>
      <c r="O82" s="154">
        <f t="shared" si="7"/>
        <v>0.53000000000000114</v>
      </c>
      <c r="P82">
        <v>12.761294224372545</v>
      </c>
      <c r="Q82">
        <v>7.5490777139401271</v>
      </c>
      <c r="R82">
        <v>0</v>
      </c>
      <c r="S82">
        <v>2.1133353492591476</v>
      </c>
      <c r="T82">
        <v>11.176292712428182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33.07</v>
      </c>
      <c r="O83" s="154">
        <f t="shared" si="7"/>
        <v>0.53000000000000114</v>
      </c>
      <c r="P83">
        <v>12.761294224372545</v>
      </c>
      <c r="Q83">
        <v>7.5490777139401271</v>
      </c>
      <c r="R83">
        <v>0</v>
      </c>
      <c r="S83">
        <v>2.1133353492591476</v>
      </c>
      <c r="T83">
        <v>11.176292712428182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13.770942177869093</v>
      </c>
      <c r="Q84">
        <v>7.5455826240093922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13.770942177869093</v>
      </c>
      <c r="Q85">
        <v>7.5455826240093922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13.770942177869093</v>
      </c>
      <c r="Q86">
        <v>7.5455826240093922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13.770942177869093</v>
      </c>
      <c r="Q87">
        <v>7.5455826240093922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13.770942177869093</v>
      </c>
      <c r="Q88">
        <v>7.5455826240093922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13.56</v>
      </c>
      <c r="J89">
        <f>BYPL_EOD!AC89+BYPL_EOD!AD89</f>
        <v>7.43</v>
      </c>
      <c r="K89">
        <f>MES_EOD!AC89+MES_EOD!AD89</f>
        <v>0</v>
      </c>
      <c r="L89">
        <f>NDMC_EOD!AC89+NDMC_EOD!AD89</f>
        <v>2.08</v>
      </c>
      <c r="M89">
        <f>TPDDL_EOD!AC89+TPDDL_EOD!AD89</f>
        <v>11</v>
      </c>
      <c r="N89">
        <f t="shared" si="6"/>
        <v>34.07</v>
      </c>
      <c r="O89" s="154">
        <f t="shared" si="7"/>
        <v>0.53000000000000114</v>
      </c>
      <c r="P89">
        <v>13.770942177869093</v>
      </c>
      <c r="Q89">
        <v>7.5455826240093922</v>
      </c>
      <c r="R89">
        <v>0</v>
      </c>
      <c r="S89">
        <v>2.1123569122395072</v>
      </c>
      <c r="T89">
        <v>11.171118285882008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13.56</v>
      </c>
      <c r="J90">
        <f>BYPL_EOD!AC90+BYPL_EOD!AD90</f>
        <v>7.43</v>
      </c>
      <c r="K90">
        <f>MES_EOD!AC90+MES_EOD!AD90</f>
        <v>0</v>
      </c>
      <c r="L90">
        <f>NDMC_EOD!AC90+NDMC_EOD!AD90</f>
        <v>2.08</v>
      </c>
      <c r="M90">
        <f>TPDDL_EOD!AC90+TPDDL_EOD!AD90</f>
        <v>11</v>
      </c>
      <c r="N90">
        <f t="shared" si="6"/>
        <v>34.07</v>
      </c>
      <c r="O90" s="154">
        <f t="shared" si="7"/>
        <v>0.53000000000000114</v>
      </c>
      <c r="P90">
        <v>13.770942177869093</v>
      </c>
      <c r="Q90">
        <v>7.5455826240093922</v>
      </c>
      <c r="R90">
        <v>0</v>
      </c>
      <c r="S90">
        <v>2.1123569122395072</v>
      </c>
      <c r="T90">
        <v>11.171118285882008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13.770942177869093</v>
      </c>
      <c r="Q91">
        <v>7.5455826240093922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13.770942177869093</v>
      </c>
      <c r="Q92">
        <v>7.5455826240093922</v>
      </c>
      <c r="R92">
        <v>0</v>
      </c>
      <c r="S92">
        <v>2.1123569122395072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13.770942177869093</v>
      </c>
      <c r="Q93">
        <v>7.5455826240093922</v>
      </c>
      <c r="R93">
        <v>0</v>
      </c>
      <c r="S93">
        <v>2.1123569122395072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13.770942177869093</v>
      </c>
      <c r="Q94">
        <v>7.5455826240093922</v>
      </c>
      <c r="R94">
        <v>0</v>
      </c>
      <c r="S94">
        <v>2.1123569122395072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34.07</v>
      </c>
      <c r="O95" s="154">
        <f t="shared" si="7"/>
        <v>0.53000000000000114</v>
      </c>
      <c r="P95">
        <v>13.770942177869093</v>
      </c>
      <c r="Q95">
        <v>7.5455826240093922</v>
      </c>
      <c r="R95">
        <v>0</v>
      </c>
      <c r="S95">
        <v>2.1123569122395072</v>
      </c>
      <c r="T95">
        <v>11.171118285882008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34.07</v>
      </c>
      <c r="O96" s="154">
        <f t="shared" si="7"/>
        <v>0.53000000000000114</v>
      </c>
      <c r="P96">
        <v>13.770942177869093</v>
      </c>
      <c r="Q96">
        <v>7.5455826240093922</v>
      </c>
      <c r="R96">
        <v>0</v>
      </c>
      <c r="S96">
        <v>2.1123569122395072</v>
      </c>
      <c r="T96">
        <v>11.171118285882008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13.770942177869093</v>
      </c>
      <c r="Q97">
        <v>7.5455826240093922</v>
      </c>
      <c r="R97">
        <v>0</v>
      </c>
      <c r="S97">
        <v>2.1123569122395072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13.770942177869093</v>
      </c>
      <c r="Q98">
        <v>7.5455826240093922</v>
      </c>
      <c r="R98">
        <v>0</v>
      </c>
      <c r="S98">
        <v>2.1123569122395072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0.82419999999999971</v>
      </c>
      <c r="E99" s="156">
        <f t="shared" si="12"/>
        <v>0</v>
      </c>
      <c r="F99" s="156">
        <f t="shared" si="12"/>
        <v>2.016</v>
      </c>
      <c r="G99" s="156">
        <f t="shared" si="12"/>
        <v>0.82419999999999971</v>
      </c>
      <c r="H99" s="156"/>
      <c r="I99" s="156">
        <f t="shared" si="12"/>
        <v>0.31877749999999916</v>
      </c>
      <c r="J99" s="156">
        <f t="shared" si="12"/>
        <v>0.18226749999999969</v>
      </c>
      <c r="K99" s="156">
        <f t="shared" si="12"/>
        <v>0</v>
      </c>
      <c r="L99" s="156">
        <f t="shared" si="12"/>
        <v>4.980250000000009E-2</v>
      </c>
      <c r="M99" s="156">
        <f t="shared" si="12"/>
        <v>0.26338250000000002</v>
      </c>
      <c r="N99" s="156">
        <f t="shared" si="12"/>
        <v>0.81423000000000112</v>
      </c>
      <c r="O99" s="156">
        <f t="shared" si="12"/>
        <v>9.9699999999999876E-3</v>
      </c>
      <c r="P99" s="156">
        <f t="shared" si="12"/>
        <v>0.32270596547475106</v>
      </c>
      <c r="Q99" s="156">
        <f t="shared" si="12"/>
        <v>0.1844902693646584</v>
      </c>
      <c r="R99" s="156">
        <f t="shared" si="12"/>
        <v>0</v>
      </c>
      <c r="S99" s="156">
        <f t="shared" si="12"/>
        <v>5.0409759444631427E-2</v>
      </c>
      <c r="T99" s="156">
        <f t="shared" si="12"/>
        <v>0.26659400571595887</v>
      </c>
      <c r="U99" s="156">
        <f t="shared" si="12"/>
        <v>0.82419999999999971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44683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31.04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31.04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0.13967999999999997</v>
      </c>
      <c r="L99" s="156">
        <f t="shared" si="14"/>
        <v>0.7449599999999994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0.13967999999999997</v>
      </c>
      <c r="S99" s="156">
        <f t="shared" si="14"/>
        <v>0.7449599999999994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6" t="s">
        <v>157</v>
      </c>
      <c r="C1" s="206"/>
      <c r="D1" s="206" t="s">
        <v>287</v>
      </c>
      <c r="E1" s="206"/>
      <c r="H1" s="154"/>
      <c r="I1" s="206" t="s">
        <v>344</v>
      </c>
      <c r="J1" s="206"/>
      <c r="K1" s="206"/>
      <c r="L1" s="206"/>
      <c r="M1" s="206"/>
      <c r="N1" s="206"/>
      <c r="O1" s="155"/>
      <c r="P1" s="206" t="s">
        <v>345</v>
      </c>
      <c r="Q1" s="206"/>
      <c r="R1" s="206"/>
      <c r="S1" s="206"/>
      <c r="T1" s="206"/>
      <c r="U1" s="156"/>
      <c r="V1" s="154"/>
      <c r="Y1" s="206" t="s">
        <v>351</v>
      </c>
      <c r="Z1" s="206"/>
      <c r="AA1" s="206" t="s">
        <v>352</v>
      </c>
      <c r="AB1" s="206"/>
      <c r="AC1" s="227" t="s">
        <v>349</v>
      </c>
      <c r="AD1" s="22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426</v>
      </c>
      <c r="E3">
        <f>BAWANA!AQ3</f>
        <v>0</v>
      </c>
      <c r="F3">
        <f>(B3+C3)*0.8</f>
        <v>752</v>
      </c>
      <c r="G3">
        <f>(D3+E3)</f>
        <v>426</v>
      </c>
      <c r="H3" s="154"/>
      <c r="I3">
        <f>BRPL_EOD!AO3+BRPL_EOD!AP3</f>
        <v>150</v>
      </c>
      <c r="J3">
        <f>BYPL_EOD!AO3+BYPL_EOD!AP3</f>
        <v>40</v>
      </c>
      <c r="K3">
        <f>MES_EOD!AO3+MES_EOD!AP3</f>
        <v>9</v>
      </c>
      <c r="L3">
        <f>NDMC_EOD!AO3+NDMC_EOD!AP3</f>
        <v>27</v>
      </c>
      <c r="M3">
        <f>TPDDL_EOD!AO3+TPDDL_EOD!AP3</f>
        <v>200</v>
      </c>
      <c r="N3">
        <f t="shared" ref="N3:N66" si="0">SUM(I3:M3)</f>
        <v>426</v>
      </c>
      <c r="O3" s="154">
        <f t="shared" ref="O3:O66" si="1">G3-N3</f>
        <v>0</v>
      </c>
      <c r="P3">
        <v>150</v>
      </c>
      <c r="Q3">
        <v>40</v>
      </c>
      <c r="R3">
        <v>9</v>
      </c>
      <c r="S3">
        <v>27</v>
      </c>
      <c r="T3">
        <v>200</v>
      </c>
      <c r="U3" s="156">
        <f t="shared" ref="U3:U66" si="2">SUM(P3:T3)</f>
        <v>426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407.5</v>
      </c>
      <c r="E4">
        <f>BAWANA!AQ4</f>
        <v>0</v>
      </c>
      <c r="F4">
        <f t="shared" ref="F4:F67" si="4">(B4+C4)*0.8</f>
        <v>752</v>
      </c>
      <c r="G4">
        <f t="shared" ref="G4:G67" si="5">(D4+E4)</f>
        <v>407.5</v>
      </c>
      <c r="H4" s="154"/>
      <c r="I4">
        <f>BRPL_EOD!AO4+BRPL_EOD!AP4</f>
        <v>170</v>
      </c>
      <c r="J4">
        <f>BYPL_EOD!AO4+BYPL_EOD!AP4</f>
        <v>60</v>
      </c>
      <c r="K4">
        <f>MES_EOD!AO4+MES_EOD!AP4</f>
        <v>10.5</v>
      </c>
      <c r="L4">
        <f>NDMC_EOD!AO4+NDMC_EOD!AP4</f>
        <v>27</v>
      </c>
      <c r="M4">
        <f>TPDDL_EOD!AO4+TPDDL_EOD!AP4</f>
        <v>140</v>
      </c>
      <c r="N4">
        <f t="shared" si="0"/>
        <v>407.5</v>
      </c>
      <c r="O4" s="154">
        <f t="shared" si="1"/>
        <v>0</v>
      </c>
      <c r="P4">
        <v>170</v>
      </c>
      <c r="Q4">
        <v>60</v>
      </c>
      <c r="R4">
        <v>10.5</v>
      </c>
      <c r="S4">
        <v>27</v>
      </c>
      <c r="T4">
        <v>140</v>
      </c>
      <c r="U4" s="156">
        <f t="shared" si="2"/>
        <v>407.5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426.5</v>
      </c>
      <c r="E5">
        <f>BAWANA!AQ5</f>
        <v>0</v>
      </c>
      <c r="F5">
        <f t="shared" si="4"/>
        <v>752</v>
      </c>
      <c r="G5">
        <f t="shared" si="5"/>
        <v>426.5</v>
      </c>
      <c r="H5" s="154"/>
      <c r="I5">
        <f>BRPL_EOD!AO5+BRPL_EOD!AP5</f>
        <v>170</v>
      </c>
      <c r="J5">
        <f>BYPL_EOD!AO5+BYPL_EOD!AP5</f>
        <v>80</v>
      </c>
      <c r="K5">
        <f>MES_EOD!AO5+MES_EOD!AP5</f>
        <v>9.5</v>
      </c>
      <c r="L5">
        <f>NDMC_EOD!AO5+NDMC_EOD!AP5</f>
        <v>27</v>
      </c>
      <c r="M5">
        <f>TPDDL_EOD!AO5+TPDDL_EOD!AP5</f>
        <v>140</v>
      </c>
      <c r="N5">
        <f t="shared" si="0"/>
        <v>426.5</v>
      </c>
      <c r="O5" s="154">
        <f t="shared" si="1"/>
        <v>0</v>
      </c>
      <c r="P5">
        <v>170</v>
      </c>
      <c r="Q5">
        <v>80</v>
      </c>
      <c r="R5">
        <v>9.5</v>
      </c>
      <c r="S5">
        <v>27</v>
      </c>
      <c r="T5">
        <v>140</v>
      </c>
      <c r="U5" s="156">
        <f t="shared" si="2"/>
        <v>426.5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426.5</v>
      </c>
      <c r="E6">
        <f>BAWANA!AQ6</f>
        <v>0</v>
      </c>
      <c r="F6">
        <f t="shared" si="4"/>
        <v>752</v>
      </c>
      <c r="G6">
        <f t="shared" si="5"/>
        <v>426.5</v>
      </c>
      <c r="H6" s="154"/>
      <c r="I6">
        <f>BRPL_EOD!AO6+BRPL_EOD!AP6</f>
        <v>170</v>
      </c>
      <c r="J6">
        <f>BYPL_EOD!AO6+BYPL_EOD!AP6</f>
        <v>80</v>
      </c>
      <c r="K6">
        <f>MES_EOD!AO6+MES_EOD!AP6</f>
        <v>9.5</v>
      </c>
      <c r="L6">
        <f>NDMC_EOD!AO6+NDMC_EOD!AP6</f>
        <v>27</v>
      </c>
      <c r="M6">
        <f>TPDDL_EOD!AO6+TPDDL_EOD!AP6</f>
        <v>140</v>
      </c>
      <c r="N6">
        <f t="shared" si="0"/>
        <v>426.5</v>
      </c>
      <c r="O6" s="154">
        <f t="shared" si="1"/>
        <v>0</v>
      </c>
      <c r="P6">
        <v>170</v>
      </c>
      <c r="Q6">
        <v>80</v>
      </c>
      <c r="R6">
        <v>9.5</v>
      </c>
      <c r="S6">
        <v>27</v>
      </c>
      <c r="T6">
        <v>140</v>
      </c>
      <c r="U6" s="156">
        <f t="shared" si="2"/>
        <v>426.5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430.5</v>
      </c>
      <c r="E7">
        <f>BAWANA!AQ7</f>
        <v>0</v>
      </c>
      <c r="F7">
        <f t="shared" si="4"/>
        <v>752</v>
      </c>
      <c r="G7">
        <f t="shared" si="5"/>
        <v>430.5</v>
      </c>
      <c r="H7" s="154"/>
      <c r="I7">
        <f>BRPL_EOD!AO7+BRPL_EOD!AP7</f>
        <v>170</v>
      </c>
      <c r="J7">
        <f>BYPL_EOD!AO7+BYPL_EOD!AP7</f>
        <v>80</v>
      </c>
      <c r="K7">
        <f>MES_EOD!AO7+MES_EOD!AP7</f>
        <v>13.5</v>
      </c>
      <c r="L7">
        <f>NDMC_EOD!AO7+NDMC_EOD!AP7</f>
        <v>27</v>
      </c>
      <c r="M7">
        <f>TPDDL_EOD!AO7+TPDDL_EOD!AP7</f>
        <v>140</v>
      </c>
      <c r="N7">
        <f t="shared" si="0"/>
        <v>430.5</v>
      </c>
      <c r="O7" s="154">
        <f t="shared" si="1"/>
        <v>0</v>
      </c>
      <c r="P7">
        <v>170</v>
      </c>
      <c r="Q7">
        <v>80</v>
      </c>
      <c r="R7">
        <v>13.5</v>
      </c>
      <c r="S7">
        <v>27</v>
      </c>
      <c r="T7">
        <v>140</v>
      </c>
      <c r="U7" s="156">
        <f t="shared" si="2"/>
        <v>430.5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422</v>
      </c>
      <c r="E8">
        <f>BAWANA!AQ8</f>
        <v>0</v>
      </c>
      <c r="F8">
        <f t="shared" si="4"/>
        <v>752</v>
      </c>
      <c r="G8">
        <f t="shared" si="5"/>
        <v>422</v>
      </c>
      <c r="H8" s="154"/>
      <c r="I8">
        <f>BRPL_EOD!AO8+BRPL_EOD!AP8</f>
        <v>170</v>
      </c>
      <c r="J8">
        <f>BYPL_EOD!AO8+BYPL_EOD!AP8</f>
        <v>80</v>
      </c>
      <c r="K8">
        <f>MES_EOD!AO8+MES_EOD!AP8</f>
        <v>5</v>
      </c>
      <c r="L8">
        <f>NDMC_EOD!AO8+NDMC_EOD!AP8</f>
        <v>27</v>
      </c>
      <c r="M8">
        <f>TPDDL_EOD!AO8+TPDDL_EOD!AP8</f>
        <v>140</v>
      </c>
      <c r="N8">
        <f t="shared" si="0"/>
        <v>422</v>
      </c>
      <c r="O8" s="154">
        <f t="shared" si="1"/>
        <v>0</v>
      </c>
      <c r="P8">
        <v>170</v>
      </c>
      <c r="Q8">
        <v>80</v>
      </c>
      <c r="R8">
        <v>5</v>
      </c>
      <c r="S8">
        <v>27</v>
      </c>
      <c r="T8">
        <v>140</v>
      </c>
      <c r="U8" s="156">
        <f t="shared" si="2"/>
        <v>422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425.5</v>
      </c>
      <c r="E9">
        <f>BAWANA!AQ9</f>
        <v>0</v>
      </c>
      <c r="F9">
        <f t="shared" si="4"/>
        <v>752</v>
      </c>
      <c r="G9">
        <f t="shared" si="5"/>
        <v>425.5</v>
      </c>
      <c r="H9" s="154"/>
      <c r="I9">
        <f>BRPL_EOD!AO9+BRPL_EOD!AP9</f>
        <v>170</v>
      </c>
      <c r="J9">
        <f>BYPL_EOD!AO9+BYPL_EOD!AP9</f>
        <v>80</v>
      </c>
      <c r="K9">
        <f>MES_EOD!AO9+MES_EOD!AP9</f>
        <v>8.5</v>
      </c>
      <c r="L9">
        <f>NDMC_EOD!AO9+NDMC_EOD!AP9</f>
        <v>27</v>
      </c>
      <c r="M9">
        <f>TPDDL_EOD!AO9+TPDDL_EOD!AP9</f>
        <v>140</v>
      </c>
      <c r="N9">
        <f t="shared" si="0"/>
        <v>425.5</v>
      </c>
      <c r="O9" s="154">
        <f t="shared" si="1"/>
        <v>0</v>
      </c>
      <c r="P9">
        <v>170</v>
      </c>
      <c r="Q9">
        <v>80</v>
      </c>
      <c r="R9">
        <v>8.5</v>
      </c>
      <c r="S9">
        <v>27</v>
      </c>
      <c r="T9">
        <v>140</v>
      </c>
      <c r="U9" s="156">
        <f t="shared" si="2"/>
        <v>425.5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425.5</v>
      </c>
      <c r="E10">
        <f>BAWANA!AQ10</f>
        <v>0</v>
      </c>
      <c r="F10">
        <f t="shared" si="4"/>
        <v>752</v>
      </c>
      <c r="G10">
        <f t="shared" si="5"/>
        <v>425.5</v>
      </c>
      <c r="H10" s="154"/>
      <c r="I10">
        <f>BRPL_EOD!AO10+BRPL_EOD!AP10</f>
        <v>170</v>
      </c>
      <c r="J10">
        <f>BYPL_EOD!AO10+BYPL_EOD!AP10</f>
        <v>80</v>
      </c>
      <c r="K10">
        <f>MES_EOD!AO10+MES_EOD!AP10</f>
        <v>8.5</v>
      </c>
      <c r="L10">
        <f>NDMC_EOD!AO10+NDMC_EOD!AP10</f>
        <v>27</v>
      </c>
      <c r="M10">
        <f>TPDDL_EOD!AO10+TPDDL_EOD!AP10</f>
        <v>140</v>
      </c>
      <c r="N10">
        <f t="shared" si="0"/>
        <v>425.5</v>
      </c>
      <c r="O10" s="154">
        <f t="shared" si="1"/>
        <v>0</v>
      </c>
      <c r="P10">
        <v>170</v>
      </c>
      <c r="Q10">
        <v>80</v>
      </c>
      <c r="R10">
        <v>8.5</v>
      </c>
      <c r="S10">
        <v>27</v>
      </c>
      <c r="T10">
        <v>140</v>
      </c>
      <c r="U10" s="156">
        <f t="shared" si="2"/>
        <v>425.5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405.5</v>
      </c>
      <c r="E11">
        <f>BAWANA!AQ11</f>
        <v>0</v>
      </c>
      <c r="F11">
        <f t="shared" si="4"/>
        <v>752</v>
      </c>
      <c r="G11">
        <f t="shared" si="5"/>
        <v>405.5</v>
      </c>
      <c r="H11" s="154"/>
      <c r="I11">
        <f>BRPL_EOD!AO11+BRPL_EOD!AP11</f>
        <v>170</v>
      </c>
      <c r="J11">
        <f>BYPL_EOD!AO11+BYPL_EOD!AP11</f>
        <v>80</v>
      </c>
      <c r="K11">
        <f>MES_EOD!AO11+MES_EOD!AP11</f>
        <v>8.5</v>
      </c>
      <c r="L11">
        <f>NDMC_EOD!AO11+NDMC_EOD!AP11</f>
        <v>27</v>
      </c>
      <c r="M11">
        <f>TPDDL_EOD!AO11+TPDDL_EOD!AP11</f>
        <v>120</v>
      </c>
      <c r="N11">
        <f t="shared" si="0"/>
        <v>405.5</v>
      </c>
      <c r="O11" s="154">
        <f t="shared" si="1"/>
        <v>0</v>
      </c>
      <c r="P11">
        <v>170</v>
      </c>
      <c r="Q11">
        <v>80</v>
      </c>
      <c r="R11">
        <v>8.5</v>
      </c>
      <c r="S11">
        <v>27</v>
      </c>
      <c r="T11">
        <v>120</v>
      </c>
      <c r="U11" s="156">
        <f t="shared" si="2"/>
        <v>405.5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404.5</v>
      </c>
      <c r="E12">
        <f>BAWANA!AQ12</f>
        <v>0</v>
      </c>
      <c r="F12">
        <f t="shared" si="4"/>
        <v>752</v>
      </c>
      <c r="G12">
        <f t="shared" si="5"/>
        <v>404.5</v>
      </c>
      <c r="H12" s="154"/>
      <c r="I12">
        <f>BRPL_EOD!AO12+BRPL_EOD!AP12</f>
        <v>170</v>
      </c>
      <c r="J12">
        <f>BYPL_EOD!AO12+BYPL_EOD!AP12</f>
        <v>80</v>
      </c>
      <c r="K12">
        <f>MES_EOD!AO12+MES_EOD!AP12</f>
        <v>7.5</v>
      </c>
      <c r="L12">
        <f>NDMC_EOD!AO12+NDMC_EOD!AP12</f>
        <v>27</v>
      </c>
      <c r="M12">
        <f>TPDDL_EOD!AO12+TPDDL_EOD!AP12</f>
        <v>120</v>
      </c>
      <c r="N12">
        <f t="shared" si="0"/>
        <v>404.5</v>
      </c>
      <c r="O12" s="154">
        <f t="shared" si="1"/>
        <v>0</v>
      </c>
      <c r="P12">
        <v>170</v>
      </c>
      <c r="Q12">
        <v>80</v>
      </c>
      <c r="R12">
        <v>7.5</v>
      </c>
      <c r="S12">
        <v>27</v>
      </c>
      <c r="T12">
        <v>120</v>
      </c>
      <c r="U12" s="156">
        <f t="shared" si="2"/>
        <v>404.5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408</v>
      </c>
      <c r="E13">
        <f>BAWANA!AQ13</f>
        <v>0</v>
      </c>
      <c r="F13">
        <f t="shared" si="4"/>
        <v>752</v>
      </c>
      <c r="G13">
        <f t="shared" si="5"/>
        <v>408</v>
      </c>
      <c r="H13" s="154"/>
      <c r="I13">
        <f>BRPL_EOD!AO13+BRPL_EOD!AP13</f>
        <v>170</v>
      </c>
      <c r="J13">
        <f>BYPL_EOD!AO13+BYPL_EOD!AP13</f>
        <v>80</v>
      </c>
      <c r="K13">
        <f>MES_EOD!AO13+MES_EOD!AP13</f>
        <v>11</v>
      </c>
      <c r="L13">
        <f>NDMC_EOD!AO13+NDMC_EOD!AP13</f>
        <v>27</v>
      </c>
      <c r="M13">
        <f>TPDDL_EOD!AO13+TPDDL_EOD!AP13</f>
        <v>120</v>
      </c>
      <c r="N13">
        <f t="shared" si="0"/>
        <v>408</v>
      </c>
      <c r="O13" s="154">
        <f t="shared" si="1"/>
        <v>0</v>
      </c>
      <c r="P13">
        <v>170</v>
      </c>
      <c r="Q13">
        <v>80</v>
      </c>
      <c r="R13">
        <v>11</v>
      </c>
      <c r="S13">
        <v>27</v>
      </c>
      <c r="T13">
        <v>120</v>
      </c>
      <c r="U13" s="156">
        <f t="shared" si="2"/>
        <v>408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400</v>
      </c>
      <c r="E14">
        <f>BAWANA!AQ14</f>
        <v>0</v>
      </c>
      <c r="F14">
        <f t="shared" si="4"/>
        <v>752</v>
      </c>
      <c r="G14">
        <f t="shared" si="5"/>
        <v>400</v>
      </c>
      <c r="H14" s="154"/>
      <c r="I14">
        <f>BRPL_EOD!AO14+BRPL_EOD!AP14</f>
        <v>170</v>
      </c>
      <c r="J14">
        <f>BYPL_EOD!AO14+BYPL_EOD!AP14</f>
        <v>80</v>
      </c>
      <c r="K14">
        <f>MES_EOD!AO14+MES_EOD!AP14</f>
        <v>3</v>
      </c>
      <c r="L14">
        <f>NDMC_EOD!AO14+NDMC_EOD!AP14</f>
        <v>27</v>
      </c>
      <c r="M14">
        <f>TPDDL_EOD!AO14+TPDDL_EOD!AP14</f>
        <v>120</v>
      </c>
      <c r="N14">
        <f t="shared" si="0"/>
        <v>400</v>
      </c>
      <c r="O14" s="154">
        <f t="shared" si="1"/>
        <v>0</v>
      </c>
      <c r="P14">
        <v>170</v>
      </c>
      <c r="Q14">
        <v>80</v>
      </c>
      <c r="R14">
        <v>3</v>
      </c>
      <c r="S14">
        <v>27</v>
      </c>
      <c r="T14">
        <v>120</v>
      </c>
      <c r="U14" s="156">
        <f t="shared" si="2"/>
        <v>400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404</v>
      </c>
      <c r="E15">
        <f>BAWANA!AQ15</f>
        <v>0</v>
      </c>
      <c r="F15">
        <f t="shared" si="4"/>
        <v>752</v>
      </c>
      <c r="G15">
        <f t="shared" si="5"/>
        <v>404</v>
      </c>
      <c r="H15" s="154"/>
      <c r="I15">
        <f>BRPL_EOD!AO15+BRPL_EOD!AP15</f>
        <v>170</v>
      </c>
      <c r="J15">
        <f>BYPL_EOD!AO15+BYPL_EOD!AP15</f>
        <v>80</v>
      </c>
      <c r="K15">
        <f>MES_EOD!AO15+MES_EOD!AP15</f>
        <v>7</v>
      </c>
      <c r="L15">
        <f>NDMC_EOD!AO15+NDMC_EOD!AP15</f>
        <v>27</v>
      </c>
      <c r="M15">
        <f>TPDDL_EOD!AO15+TPDDL_EOD!AP15</f>
        <v>120</v>
      </c>
      <c r="N15">
        <f t="shared" si="0"/>
        <v>404</v>
      </c>
      <c r="O15" s="154">
        <f t="shared" si="1"/>
        <v>0</v>
      </c>
      <c r="P15">
        <v>170</v>
      </c>
      <c r="Q15">
        <v>80</v>
      </c>
      <c r="R15">
        <v>7</v>
      </c>
      <c r="S15">
        <v>27</v>
      </c>
      <c r="T15">
        <v>120</v>
      </c>
      <c r="U15" s="156">
        <f t="shared" si="2"/>
        <v>404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403</v>
      </c>
      <c r="E16">
        <f>BAWANA!AQ16</f>
        <v>0</v>
      </c>
      <c r="F16">
        <f t="shared" si="4"/>
        <v>752</v>
      </c>
      <c r="G16">
        <f t="shared" si="5"/>
        <v>403</v>
      </c>
      <c r="H16" s="154"/>
      <c r="I16">
        <f>BRPL_EOD!AO16+BRPL_EOD!AP16</f>
        <v>170</v>
      </c>
      <c r="J16">
        <f>BYPL_EOD!AO16+BYPL_EOD!AP16</f>
        <v>80</v>
      </c>
      <c r="K16">
        <f>MES_EOD!AO16+MES_EOD!AP16</f>
        <v>6</v>
      </c>
      <c r="L16">
        <f>NDMC_EOD!AO16+NDMC_EOD!AP16</f>
        <v>27</v>
      </c>
      <c r="M16">
        <f>TPDDL_EOD!AO16+TPDDL_EOD!AP16</f>
        <v>120</v>
      </c>
      <c r="N16">
        <f t="shared" si="0"/>
        <v>403</v>
      </c>
      <c r="O16" s="154">
        <f t="shared" si="1"/>
        <v>0</v>
      </c>
      <c r="P16">
        <v>170</v>
      </c>
      <c r="Q16">
        <v>80</v>
      </c>
      <c r="R16">
        <v>6</v>
      </c>
      <c r="S16">
        <v>27</v>
      </c>
      <c r="T16">
        <v>120</v>
      </c>
      <c r="U16" s="156">
        <f t="shared" si="2"/>
        <v>403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403</v>
      </c>
      <c r="E17">
        <f>BAWANA!AQ17</f>
        <v>0</v>
      </c>
      <c r="F17">
        <f t="shared" si="4"/>
        <v>752</v>
      </c>
      <c r="G17">
        <f t="shared" si="5"/>
        <v>403</v>
      </c>
      <c r="H17" s="154"/>
      <c r="I17">
        <f>BRPL_EOD!AO17+BRPL_EOD!AP17</f>
        <v>170</v>
      </c>
      <c r="J17">
        <f>BYPL_EOD!AO17+BYPL_EOD!AP17</f>
        <v>80</v>
      </c>
      <c r="K17">
        <f>MES_EOD!AO17+MES_EOD!AP17</f>
        <v>6</v>
      </c>
      <c r="L17">
        <f>NDMC_EOD!AO17+NDMC_EOD!AP17</f>
        <v>27</v>
      </c>
      <c r="M17">
        <f>TPDDL_EOD!AO17+TPDDL_EOD!AP17</f>
        <v>120</v>
      </c>
      <c r="N17">
        <f t="shared" si="0"/>
        <v>403</v>
      </c>
      <c r="O17" s="154">
        <f t="shared" si="1"/>
        <v>0</v>
      </c>
      <c r="P17">
        <v>170</v>
      </c>
      <c r="Q17">
        <v>80</v>
      </c>
      <c r="R17">
        <v>6</v>
      </c>
      <c r="S17">
        <v>27</v>
      </c>
      <c r="T17">
        <v>120</v>
      </c>
      <c r="U17" s="156">
        <f t="shared" si="2"/>
        <v>403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403</v>
      </c>
      <c r="E18">
        <f>BAWANA!AQ18</f>
        <v>0</v>
      </c>
      <c r="F18">
        <f t="shared" si="4"/>
        <v>752</v>
      </c>
      <c r="G18">
        <f t="shared" si="5"/>
        <v>403</v>
      </c>
      <c r="H18" s="154"/>
      <c r="I18">
        <f>BRPL_EOD!AO18+BRPL_EOD!AP18</f>
        <v>170</v>
      </c>
      <c r="J18">
        <f>BYPL_EOD!AO18+BYPL_EOD!AP18</f>
        <v>80</v>
      </c>
      <c r="K18">
        <f>MES_EOD!AO18+MES_EOD!AP18</f>
        <v>6</v>
      </c>
      <c r="L18">
        <f>NDMC_EOD!AO18+NDMC_EOD!AP18</f>
        <v>27</v>
      </c>
      <c r="M18">
        <f>TPDDL_EOD!AO18+TPDDL_EOD!AP18</f>
        <v>120</v>
      </c>
      <c r="N18">
        <f t="shared" si="0"/>
        <v>403</v>
      </c>
      <c r="O18" s="154">
        <f t="shared" si="1"/>
        <v>0</v>
      </c>
      <c r="P18">
        <v>170</v>
      </c>
      <c r="Q18">
        <v>80</v>
      </c>
      <c r="R18">
        <v>6</v>
      </c>
      <c r="S18">
        <v>27</v>
      </c>
      <c r="T18">
        <v>120</v>
      </c>
      <c r="U18" s="156">
        <f t="shared" si="2"/>
        <v>403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407</v>
      </c>
      <c r="E19">
        <f>BAWANA!AQ19</f>
        <v>0</v>
      </c>
      <c r="F19">
        <f t="shared" si="4"/>
        <v>752</v>
      </c>
      <c r="G19">
        <f t="shared" si="5"/>
        <v>407</v>
      </c>
      <c r="H19" s="154"/>
      <c r="I19">
        <f>BRPL_EOD!AO19+BRPL_EOD!AP19</f>
        <v>170</v>
      </c>
      <c r="J19">
        <f>BYPL_EOD!AO19+BYPL_EOD!AP19</f>
        <v>80</v>
      </c>
      <c r="K19">
        <f>MES_EOD!AO19+MES_EOD!AP19</f>
        <v>10</v>
      </c>
      <c r="L19">
        <f>NDMC_EOD!AO19+NDMC_EOD!AP19</f>
        <v>27</v>
      </c>
      <c r="M19">
        <f>TPDDL_EOD!AO19+TPDDL_EOD!AP19</f>
        <v>120</v>
      </c>
      <c r="N19">
        <f t="shared" si="0"/>
        <v>407</v>
      </c>
      <c r="O19" s="154">
        <f t="shared" si="1"/>
        <v>0</v>
      </c>
      <c r="P19">
        <v>170</v>
      </c>
      <c r="Q19">
        <v>80</v>
      </c>
      <c r="R19">
        <v>10</v>
      </c>
      <c r="S19">
        <v>27</v>
      </c>
      <c r="T19">
        <v>120</v>
      </c>
      <c r="U19" s="156">
        <f t="shared" si="2"/>
        <v>407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400</v>
      </c>
      <c r="E20">
        <f>BAWANA!AQ20</f>
        <v>0</v>
      </c>
      <c r="F20">
        <f t="shared" si="4"/>
        <v>752</v>
      </c>
      <c r="G20">
        <f t="shared" si="5"/>
        <v>400</v>
      </c>
      <c r="H20" s="154"/>
      <c r="I20">
        <f>BRPL_EOD!AO20+BRPL_EOD!AP20</f>
        <v>170</v>
      </c>
      <c r="J20">
        <f>BYPL_EOD!AO20+BYPL_EOD!AP20</f>
        <v>80</v>
      </c>
      <c r="K20">
        <f>MES_EOD!AO20+MES_EOD!AP20</f>
        <v>3</v>
      </c>
      <c r="L20">
        <f>NDMC_EOD!AO20+NDMC_EOD!AP20</f>
        <v>27</v>
      </c>
      <c r="M20">
        <f>TPDDL_EOD!AO20+TPDDL_EOD!AP20</f>
        <v>120</v>
      </c>
      <c r="N20">
        <f t="shared" si="0"/>
        <v>400</v>
      </c>
      <c r="O20" s="154">
        <f t="shared" si="1"/>
        <v>0</v>
      </c>
      <c r="P20">
        <v>170</v>
      </c>
      <c r="Q20">
        <v>80</v>
      </c>
      <c r="R20">
        <v>3</v>
      </c>
      <c r="S20">
        <v>27</v>
      </c>
      <c r="T20">
        <v>120</v>
      </c>
      <c r="U20" s="156">
        <f t="shared" si="2"/>
        <v>400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403</v>
      </c>
      <c r="E21">
        <f>BAWANA!AQ21</f>
        <v>0</v>
      </c>
      <c r="F21">
        <f t="shared" si="4"/>
        <v>752</v>
      </c>
      <c r="G21">
        <f t="shared" si="5"/>
        <v>403</v>
      </c>
      <c r="H21" s="154"/>
      <c r="I21">
        <f>BRPL_EOD!AO21+BRPL_EOD!AP21</f>
        <v>170</v>
      </c>
      <c r="J21">
        <f>BYPL_EOD!AO21+BYPL_EOD!AP21</f>
        <v>80</v>
      </c>
      <c r="K21">
        <f>MES_EOD!AO21+MES_EOD!AP21</f>
        <v>6</v>
      </c>
      <c r="L21">
        <f>NDMC_EOD!AO21+NDMC_EOD!AP21</f>
        <v>27</v>
      </c>
      <c r="M21">
        <f>TPDDL_EOD!AO21+TPDDL_EOD!AP21</f>
        <v>120</v>
      </c>
      <c r="N21">
        <f t="shared" si="0"/>
        <v>403</v>
      </c>
      <c r="O21" s="154">
        <f t="shared" si="1"/>
        <v>0</v>
      </c>
      <c r="P21">
        <v>170</v>
      </c>
      <c r="Q21">
        <v>80</v>
      </c>
      <c r="R21">
        <v>6</v>
      </c>
      <c r="S21">
        <v>27</v>
      </c>
      <c r="T21">
        <v>120</v>
      </c>
      <c r="U21" s="156">
        <f t="shared" si="2"/>
        <v>403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403</v>
      </c>
      <c r="E22">
        <f>BAWANA!AQ22</f>
        <v>0</v>
      </c>
      <c r="F22">
        <f t="shared" si="4"/>
        <v>752</v>
      </c>
      <c r="G22">
        <f t="shared" si="5"/>
        <v>403</v>
      </c>
      <c r="H22" s="154"/>
      <c r="I22">
        <f>BRPL_EOD!AO22+BRPL_EOD!AP22</f>
        <v>170</v>
      </c>
      <c r="J22">
        <f>BYPL_EOD!AO22+BYPL_EOD!AP22</f>
        <v>80</v>
      </c>
      <c r="K22">
        <f>MES_EOD!AO22+MES_EOD!AP22</f>
        <v>6</v>
      </c>
      <c r="L22">
        <f>NDMC_EOD!AO22+NDMC_EOD!AP22</f>
        <v>27</v>
      </c>
      <c r="M22">
        <f>TPDDL_EOD!AO22+TPDDL_EOD!AP22</f>
        <v>120</v>
      </c>
      <c r="N22">
        <f t="shared" si="0"/>
        <v>403</v>
      </c>
      <c r="O22" s="154">
        <f t="shared" si="1"/>
        <v>0</v>
      </c>
      <c r="P22">
        <v>170</v>
      </c>
      <c r="Q22">
        <v>80</v>
      </c>
      <c r="R22">
        <v>6</v>
      </c>
      <c r="S22">
        <v>27</v>
      </c>
      <c r="T22">
        <v>120</v>
      </c>
      <c r="U22" s="156">
        <f t="shared" si="2"/>
        <v>403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403</v>
      </c>
      <c r="E23">
        <f>BAWANA!AQ23</f>
        <v>0</v>
      </c>
      <c r="F23">
        <f t="shared" si="4"/>
        <v>752</v>
      </c>
      <c r="G23">
        <f t="shared" si="5"/>
        <v>403</v>
      </c>
      <c r="H23" s="154"/>
      <c r="I23">
        <f>BRPL_EOD!AO23+BRPL_EOD!AP23</f>
        <v>170</v>
      </c>
      <c r="J23">
        <f>BYPL_EOD!AO23+BYPL_EOD!AP23</f>
        <v>80</v>
      </c>
      <c r="K23">
        <f>MES_EOD!AO23+MES_EOD!AP23</f>
        <v>6</v>
      </c>
      <c r="L23">
        <f>NDMC_EOD!AO23+NDMC_EOD!AP23</f>
        <v>27</v>
      </c>
      <c r="M23">
        <f>TPDDL_EOD!AO23+TPDDL_EOD!AP23</f>
        <v>120</v>
      </c>
      <c r="N23">
        <f t="shared" si="0"/>
        <v>403</v>
      </c>
      <c r="O23" s="154">
        <f t="shared" si="1"/>
        <v>0</v>
      </c>
      <c r="P23">
        <v>170</v>
      </c>
      <c r="Q23">
        <v>80</v>
      </c>
      <c r="R23">
        <v>6</v>
      </c>
      <c r="S23">
        <v>27</v>
      </c>
      <c r="T23">
        <v>120</v>
      </c>
      <c r="U23" s="156">
        <f t="shared" si="2"/>
        <v>403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403</v>
      </c>
      <c r="E24">
        <f>BAWANA!AQ24</f>
        <v>0</v>
      </c>
      <c r="F24">
        <f t="shared" si="4"/>
        <v>752</v>
      </c>
      <c r="G24">
        <f t="shared" si="5"/>
        <v>403</v>
      </c>
      <c r="H24" s="154"/>
      <c r="I24">
        <f>BRPL_EOD!AO24+BRPL_EOD!AP24</f>
        <v>170</v>
      </c>
      <c r="J24">
        <f>BYPL_EOD!AO24+BYPL_EOD!AP24</f>
        <v>80</v>
      </c>
      <c r="K24">
        <f>MES_EOD!AO24+MES_EOD!AP24</f>
        <v>6</v>
      </c>
      <c r="L24">
        <f>NDMC_EOD!AO24+NDMC_EOD!AP24</f>
        <v>27</v>
      </c>
      <c r="M24">
        <f>TPDDL_EOD!AO24+TPDDL_EOD!AP24</f>
        <v>120</v>
      </c>
      <c r="N24">
        <f t="shared" si="0"/>
        <v>403</v>
      </c>
      <c r="O24" s="154">
        <f t="shared" si="1"/>
        <v>0</v>
      </c>
      <c r="P24">
        <v>170</v>
      </c>
      <c r="Q24">
        <v>80</v>
      </c>
      <c r="R24">
        <v>6</v>
      </c>
      <c r="S24">
        <v>27</v>
      </c>
      <c r="T24">
        <v>120</v>
      </c>
      <c r="U24" s="156">
        <f t="shared" si="2"/>
        <v>403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408</v>
      </c>
      <c r="E25">
        <f>BAWANA!AQ25</f>
        <v>0</v>
      </c>
      <c r="F25">
        <f t="shared" si="4"/>
        <v>752</v>
      </c>
      <c r="G25">
        <f t="shared" si="5"/>
        <v>408</v>
      </c>
      <c r="H25" s="154"/>
      <c r="I25">
        <f>BRPL_EOD!AO25+BRPL_EOD!AP25</f>
        <v>170</v>
      </c>
      <c r="J25">
        <f>BYPL_EOD!AO25+BYPL_EOD!AP25</f>
        <v>80</v>
      </c>
      <c r="K25">
        <f>MES_EOD!AO25+MES_EOD!AP25</f>
        <v>11</v>
      </c>
      <c r="L25">
        <f>NDMC_EOD!AO25+NDMC_EOD!AP25</f>
        <v>27</v>
      </c>
      <c r="M25">
        <f>TPDDL_EOD!AO25+TPDDL_EOD!AP25</f>
        <v>120</v>
      </c>
      <c r="N25">
        <f t="shared" si="0"/>
        <v>408</v>
      </c>
      <c r="O25" s="154">
        <f t="shared" si="1"/>
        <v>0</v>
      </c>
      <c r="P25">
        <v>170</v>
      </c>
      <c r="Q25">
        <v>80</v>
      </c>
      <c r="R25">
        <v>11</v>
      </c>
      <c r="S25">
        <v>27</v>
      </c>
      <c r="T25">
        <v>120</v>
      </c>
      <c r="U25" s="156">
        <f t="shared" si="2"/>
        <v>408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400</v>
      </c>
      <c r="E26">
        <f>BAWANA!AQ26</f>
        <v>0</v>
      </c>
      <c r="F26">
        <f t="shared" si="4"/>
        <v>752</v>
      </c>
      <c r="G26">
        <f t="shared" si="5"/>
        <v>400</v>
      </c>
      <c r="H26" s="154"/>
      <c r="I26">
        <f>BRPL_EOD!AO26+BRPL_EOD!AP26</f>
        <v>170</v>
      </c>
      <c r="J26">
        <f>BYPL_EOD!AO26+BYPL_EOD!AP26</f>
        <v>80</v>
      </c>
      <c r="K26">
        <f>MES_EOD!AO26+MES_EOD!AP26</f>
        <v>3</v>
      </c>
      <c r="L26">
        <f>NDMC_EOD!AO26+NDMC_EOD!AP26</f>
        <v>27</v>
      </c>
      <c r="M26">
        <f>TPDDL_EOD!AO26+TPDDL_EOD!AP26</f>
        <v>120</v>
      </c>
      <c r="N26">
        <f t="shared" si="0"/>
        <v>400</v>
      </c>
      <c r="O26" s="154">
        <f t="shared" si="1"/>
        <v>0</v>
      </c>
      <c r="P26">
        <v>170</v>
      </c>
      <c r="Q26">
        <v>80</v>
      </c>
      <c r="R26">
        <v>3</v>
      </c>
      <c r="S26">
        <v>27</v>
      </c>
      <c r="T26">
        <v>120</v>
      </c>
      <c r="U26" s="156">
        <f t="shared" si="2"/>
        <v>400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620</v>
      </c>
      <c r="C27">
        <f>BAWANA!G27</f>
        <v>0</v>
      </c>
      <c r="D27">
        <f>BAWANA!AP27</f>
        <v>300</v>
      </c>
      <c r="E27">
        <f>BAWANA!AQ27</f>
        <v>0</v>
      </c>
      <c r="F27">
        <f t="shared" si="4"/>
        <v>496</v>
      </c>
      <c r="G27">
        <f t="shared" si="5"/>
        <v>300</v>
      </c>
      <c r="H27" s="154"/>
      <c r="I27">
        <f>BRPL_EOD!AO27+BRPL_EOD!AP27</f>
        <v>126.55</v>
      </c>
      <c r="J27">
        <f>BYPL_EOD!AO27+BYPL_EOD!AP27</f>
        <v>59.55</v>
      </c>
      <c r="K27">
        <f>MES_EOD!AO27+MES_EOD!AP27</f>
        <v>4.47</v>
      </c>
      <c r="L27">
        <f>NDMC_EOD!AO27+NDMC_EOD!AP27</f>
        <v>20.100000000000001</v>
      </c>
      <c r="M27">
        <f>TPDDL_EOD!AO27+TPDDL_EOD!AP27</f>
        <v>89.33</v>
      </c>
      <c r="N27">
        <f t="shared" si="0"/>
        <v>300</v>
      </c>
      <c r="O27" s="154">
        <f t="shared" si="1"/>
        <v>0</v>
      </c>
      <c r="P27">
        <v>126.55</v>
      </c>
      <c r="Q27">
        <v>59.55</v>
      </c>
      <c r="R27">
        <v>4.47</v>
      </c>
      <c r="S27">
        <v>20.100000000000001</v>
      </c>
      <c r="T27">
        <v>89.33</v>
      </c>
      <c r="U27" s="156">
        <f t="shared" si="2"/>
        <v>300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620</v>
      </c>
      <c r="C28">
        <f>BAWANA!G28</f>
        <v>0</v>
      </c>
      <c r="D28">
        <f>BAWANA!AP28</f>
        <v>300</v>
      </c>
      <c r="E28">
        <f>BAWANA!AQ28</f>
        <v>0</v>
      </c>
      <c r="F28">
        <f t="shared" si="4"/>
        <v>496</v>
      </c>
      <c r="G28">
        <f t="shared" si="5"/>
        <v>300</v>
      </c>
      <c r="H28" s="154"/>
      <c r="I28">
        <f>BRPL_EOD!AO28+BRPL_EOD!AP28</f>
        <v>126.55</v>
      </c>
      <c r="J28">
        <f>BYPL_EOD!AO28+BYPL_EOD!AP28</f>
        <v>59.55</v>
      </c>
      <c r="K28">
        <f>MES_EOD!AO28+MES_EOD!AP28</f>
        <v>4.47</v>
      </c>
      <c r="L28">
        <f>NDMC_EOD!AO28+NDMC_EOD!AP28</f>
        <v>20.100000000000001</v>
      </c>
      <c r="M28">
        <f>TPDDL_EOD!AO28+TPDDL_EOD!AP28</f>
        <v>89.33</v>
      </c>
      <c r="N28">
        <f t="shared" si="0"/>
        <v>300</v>
      </c>
      <c r="O28" s="154">
        <f t="shared" si="1"/>
        <v>0</v>
      </c>
      <c r="P28">
        <v>126.55</v>
      </c>
      <c r="Q28">
        <v>59.55</v>
      </c>
      <c r="R28">
        <v>4.47</v>
      </c>
      <c r="S28">
        <v>20.100000000000001</v>
      </c>
      <c r="T28">
        <v>89.33</v>
      </c>
      <c r="U28" s="156">
        <f t="shared" si="2"/>
        <v>300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620</v>
      </c>
      <c r="C29">
        <f>BAWANA!G29</f>
        <v>0</v>
      </c>
      <c r="D29">
        <f>BAWANA!AP29</f>
        <v>299.33999999999997</v>
      </c>
      <c r="E29">
        <f>BAWANA!AQ29</f>
        <v>0</v>
      </c>
      <c r="F29">
        <f t="shared" si="4"/>
        <v>496</v>
      </c>
      <c r="G29">
        <f t="shared" si="5"/>
        <v>299.33999999999997</v>
      </c>
      <c r="H29" s="154"/>
      <c r="I29">
        <f>BRPL_EOD!AO29+BRPL_EOD!AP29</f>
        <v>116.34</v>
      </c>
      <c r="J29">
        <f>BYPL_EOD!AO29+BYPL_EOD!AP29</f>
        <v>80</v>
      </c>
      <c r="K29">
        <f>MES_EOD!AO29+MES_EOD!AP29</f>
        <v>6</v>
      </c>
      <c r="L29">
        <f>NDMC_EOD!AO29+NDMC_EOD!AP29</f>
        <v>27</v>
      </c>
      <c r="M29">
        <f>TPDDL_EOD!AO29+TPDDL_EOD!AP29</f>
        <v>70</v>
      </c>
      <c r="N29">
        <f t="shared" si="0"/>
        <v>299.34000000000003</v>
      </c>
      <c r="O29" s="154">
        <f t="shared" si="1"/>
        <v>0</v>
      </c>
      <c r="P29">
        <v>116.33999999999997</v>
      </c>
      <c r="Q29">
        <v>79.999999999999986</v>
      </c>
      <c r="R29">
        <v>5.9999999999999991</v>
      </c>
      <c r="S29">
        <v>26.999999999999996</v>
      </c>
      <c r="T29">
        <v>69.999999999999986</v>
      </c>
      <c r="U29" s="156">
        <f t="shared" si="2"/>
        <v>299.33999999999997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620</v>
      </c>
      <c r="C30">
        <f>BAWANA!G30</f>
        <v>0</v>
      </c>
      <c r="D30">
        <f>BAWANA!AP30</f>
        <v>259.79000000000002</v>
      </c>
      <c r="E30">
        <f>BAWANA!AQ30</f>
        <v>0</v>
      </c>
      <c r="F30">
        <f t="shared" si="4"/>
        <v>496</v>
      </c>
      <c r="G30">
        <f t="shared" si="5"/>
        <v>259.79000000000002</v>
      </c>
      <c r="H30" s="154"/>
      <c r="I30">
        <f>BRPL_EOD!AO30+BRPL_EOD!AP30</f>
        <v>79.790000000000006</v>
      </c>
      <c r="J30">
        <f>BYPL_EOD!AO30+BYPL_EOD!AP30</f>
        <v>80</v>
      </c>
      <c r="K30">
        <f>MES_EOD!AO30+MES_EOD!AP30</f>
        <v>6</v>
      </c>
      <c r="L30">
        <f>NDMC_EOD!AO30+NDMC_EOD!AP30</f>
        <v>24</v>
      </c>
      <c r="M30">
        <f>TPDDL_EOD!AO30+TPDDL_EOD!AP30</f>
        <v>70</v>
      </c>
      <c r="N30">
        <f t="shared" si="0"/>
        <v>259.79000000000002</v>
      </c>
      <c r="O30" s="154">
        <f t="shared" si="1"/>
        <v>0</v>
      </c>
      <c r="P30">
        <v>79.790000000000006</v>
      </c>
      <c r="Q30">
        <v>80</v>
      </c>
      <c r="R30">
        <v>6</v>
      </c>
      <c r="S30">
        <v>24</v>
      </c>
      <c r="T30">
        <v>70</v>
      </c>
      <c r="U30" s="156">
        <f t="shared" si="2"/>
        <v>259.79000000000002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330</v>
      </c>
      <c r="E31">
        <f>BAWANA!AQ31</f>
        <v>0</v>
      </c>
      <c r="F31">
        <f t="shared" si="4"/>
        <v>752</v>
      </c>
      <c r="G31">
        <f t="shared" si="5"/>
        <v>330</v>
      </c>
      <c r="H31" s="154"/>
      <c r="I31">
        <f>BRPL_EOD!AO31+BRPL_EOD!AP31</f>
        <v>128.06</v>
      </c>
      <c r="J31">
        <f>BYPL_EOD!AO31+BYPL_EOD!AP31</f>
        <v>78.81</v>
      </c>
      <c r="K31">
        <f>MES_EOD!AO31+MES_EOD!AP31</f>
        <v>10.84</v>
      </c>
      <c r="L31">
        <f>NDMC_EOD!AO31+NDMC_EOD!AP31</f>
        <v>23.64</v>
      </c>
      <c r="M31">
        <f>TPDDL_EOD!AO31+TPDDL_EOD!AP31</f>
        <v>88.66</v>
      </c>
      <c r="N31">
        <f t="shared" si="0"/>
        <v>330.01</v>
      </c>
      <c r="O31" s="154">
        <f t="shared" si="1"/>
        <v>-9.9999999999909051E-3</v>
      </c>
      <c r="P31">
        <v>128.05611951152997</v>
      </c>
      <c r="Q31">
        <v>78.80761189054877</v>
      </c>
      <c r="R31">
        <v>10.839671525105301</v>
      </c>
      <c r="S31">
        <v>23.639283658070969</v>
      </c>
      <c r="T31">
        <v>88.657313414745005</v>
      </c>
      <c r="U31" s="156">
        <f t="shared" si="2"/>
        <v>330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380</v>
      </c>
      <c r="E32">
        <f>BAWANA!AQ32</f>
        <v>0</v>
      </c>
      <c r="F32">
        <f t="shared" si="4"/>
        <v>752</v>
      </c>
      <c r="G32">
        <f t="shared" si="5"/>
        <v>380</v>
      </c>
      <c r="H32" s="154"/>
      <c r="I32">
        <f>BRPL_EOD!AO32+BRPL_EOD!AP32</f>
        <v>164.14</v>
      </c>
      <c r="J32">
        <f>BYPL_EOD!AO32+BYPL_EOD!AP32</f>
        <v>79.58</v>
      </c>
      <c r="K32">
        <f>MES_EOD!AO32+MES_EOD!AP32</f>
        <v>2.98</v>
      </c>
      <c r="L32">
        <f>NDMC_EOD!AO32+NDMC_EOD!AP32</f>
        <v>23.87</v>
      </c>
      <c r="M32">
        <f>TPDDL_EOD!AO32+TPDDL_EOD!AP32</f>
        <v>109.42</v>
      </c>
      <c r="N32">
        <f t="shared" si="0"/>
        <v>379.98999999999995</v>
      </c>
      <c r="O32" s="154">
        <f t="shared" si="1"/>
        <v>1.0000000000047748E-2</v>
      </c>
      <c r="P32">
        <v>164.14431958735756</v>
      </c>
      <c r="Q32">
        <v>79.582094265638574</v>
      </c>
      <c r="R32">
        <v>2.9800784231163981</v>
      </c>
      <c r="S32">
        <v>23.870628174425647</v>
      </c>
      <c r="T32">
        <v>109.42287954946184</v>
      </c>
      <c r="U32" s="156">
        <f t="shared" si="2"/>
        <v>380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401</v>
      </c>
      <c r="E33">
        <f>BAWANA!AQ33</f>
        <v>0</v>
      </c>
      <c r="F33">
        <f t="shared" si="4"/>
        <v>752</v>
      </c>
      <c r="G33">
        <f t="shared" si="5"/>
        <v>401</v>
      </c>
      <c r="H33" s="154"/>
      <c r="I33">
        <f>BRPL_EOD!AO33+BRPL_EOD!AP33</f>
        <v>170</v>
      </c>
      <c r="J33">
        <f>BYPL_EOD!AO33+BYPL_EOD!AP33</f>
        <v>80</v>
      </c>
      <c r="K33">
        <f>MES_EOD!AO33+MES_EOD!AP33</f>
        <v>7</v>
      </c>
      <c r="L33">
        <f>NDMC_EOD!AO33+NDMC_EOD!AP33</f>
        <v>24</v>
      </c>
      <c r="M33">
        <f>TPDDL_EOD!AO33+TPDDL_EOD!AP33</f>
        <v>120</v>
      </c>
      <c r="N33">
        <f t="shared" si="0"/>
        <v>401</v>
      </c>
      <c r="O33" s="154">
        <f t="shared" si="1"/>
        <v>0</v>
      </c>
      <c r="P33">
        <v>170</v>
      </c>
      <c r="Q33">
        <v>80</v>
      </c>
      <c r="R33">
        <v>7</v>
      </c>
      <c r="S33">
        <v>24</v>
      </c>
      <c r="T33">
        <v>120</v>
      </c>
      <c r="U33" s="156">
        <f t="shared" si="2"/>
        <v>401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402</v>
      </c>
      <c r="E34">
        <f>BAWANA!AQ34</f>
        <v>0</v>
      </c>
      <c r="F34">
        <f t="shared" si="4"/>
        <v>752</v>
      </c>
      <c r="G34">
        <f t="shared" si="5"/>
        <v>402</v>
      </c>
      <c r="H34" s="154"/>
      <c r="I34">
        <f>BRPL_EOD!AO34+BRPL_EOD!AP34</f>
        <v>170</v>
      </c>
      <c r="J34">
        <f>BYPL_EOD!AO34+BYPL_EOD!AP34</f>
        <v>80</v>
      </c>
      <c r="K34">
        <f>MES_EOD!AO34+MES_EOD!AP34</f>
        <v>8</v>
      </c>
      <c r="L34">
        <f>NDMC_EOD!AO34+NDMC_EOD!AP34</f>
        <v>24</v>
      </c>
      <c r="M34">
        <f>TPDDL_EOD!AO34+TPDDL_EOD!AP34</f>
        <v>120</v>
      </c>
      <c r="N34">
        <f t="shared" si="0"/>
        <v>402</v>
      </c>
      <c r="O34" s="154">
        <f t="shared" si="1"/>
        <v>0</v>
      </c>
      <c r="P34">
        <v>170</v>
      </c>
      <c r="Q34">
        <v>80</v>
      </c>
      <c r="R34">
        <v>8</v>
      </c>
      <c r="S34">
        <v>24</v>
      </c>
      <c r="T34">
        <v>120</v>
      </c>
      <c r="U34" s="156">
        <f t="shared" si="2"/>
        <v>402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403</v>
      </c>
      <c r="E35">
        <f>BAWANA!AQ35</f>
        <v>0</v>
      </c>
      <c r="F35">
        <f t="shared" si="4"/>
        <v>752</v>
      </c>
      <c r="G35">
        <f t="shared" si="5"/>
        <v>403</v>
      </c>
      <c r="H35" s="154"/>
      <c r="I35">
        <f>BRPL_EOD!AO35+BRPL_EOD!AP35</f>
        <v>170</v>
      </c>
      <c r="J35">
        <f>BYPL_EOD!AO35+BYPL_EOD!AP35</f>
        <v>80</v>
      </c>
      <c r="K35">
        <f>MES_EOD!AO35+MES_EOD!AP35</f>
        <v>9</v>
      </c>
      <c r="L35">
        <f>NDMC_EOD!AO35+NDMC_EOD!AP35</f>
        <v>24</v>
      </c>
      <c r="M35">
        <f>TPDDL_EOD!AO35+TPDDL_EOD!AP35</f>
        <v>120</v>
      </c>
      <c r="N35">
        <f t="shared" si="0"/>
        <v>403</v>
      </c>
      <c r="O35" s="154">
        <f t="shared" si="1"/>
        <v>0</v>
      </c>
      <c r="P35">
        <v>170</v>
      </c>
      <c r="Q35">
        <v>80</v>
      </c>
      <c r="R35">
        <v>9</v>
      </c>
      <c r="S35">
        <v>24</v>
      </c>
      <c r="T35">
        <v>120</v>
      </c>
      <c r="U35" s="156">
        <f t="shared" si="2"/>
        <v>403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408</v>
      </c>
      <c r="E36">
        <f>BAWANA!AQ36</f>
        <v>0</v>
      </c>
      <c r="F36">
        <f t="shared" si="4"/>
        <v>752</v>
      </c>
      <c r="G36">
        <f t="shared" si="5"/>
        <v>408</v>
      </c>
      <c r="H36" s="154"/>
      <c r="I36">
        <f>BRPL_EOD!AO36+BRPL_EOD!AP36</f>
        <v>170</v>
      </c>
      <c r="J36">
        <f>BYPL_EOD!AO36+BYPL_EOD!AP36</f>
        <v>80</v>
      </c>
      <c r="K36">
        <f>MES_EOD!AO36+MES_EOD!AP36</f>
        <v>11</v>
      </c>
      <c r="L36">
        <f>NDMC_EOD!AO36+NDMC_EOD!AP36</f>
        <v>27</v>
      </c>
      <c r="M36">
        <f>TPDDL_EOD!AO36+TPDDL_EOD!AP36</f>
        <v>120</v>
      </c>
      <c r="N36">
        <f t="shared" si="0"/>
        <v>408</v>
      </c>
      <c r="O36" s="154">
        <f t="shared" si="1"/>
        <v>0</v>
      </c>
      <c r="P36">
        <v>170</v>
      </c>
      <c r="Q36">
        <v>80</v>
      </c>
      <c r="R36">
        <v>11</v>
      </c>
      <c r="S36">
        <v>27</v>
      </c>
      <c r="T36">
        <v>120</v>
      </c>
      <c r="U36" s="156">
        <f t="shared" si="2"/>
        <v>408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413</v>
      </c>
      <c r="E37">
        <f>BAWANA!AQ37</f>
        <v>0</v>
      </c>
      <c r="F37">
        <f t="shared" si="4"/>
        <v>752</v>
      </c>
      <c r="G37">
        <f t="shared" si="5"/>
        <v>413</v>
      </c>
      <c r="H37" s="154"/>
      <c r="I37">
        <f>BRPL_EOD!AO37+BRPL_EOD!AP37</f>
        <v>170</v>
      </c>
      <c r="J37">
        <f>BYPL_EOD!AO37+BYPL_EOD!AP37</f>
        <v>80</v>
      </c>
      <c r="K37">
        <f>MES_EOD!AO37+MES_EOD!AP37</f>
        <v>16</v>
      </c>
      <c r="L37">
        <f>NDMC_EOD!AO37+NDMC_EOD!AP37</f>
        <v>27</v>
      </c>
      <c r="M37">
        <f>TPDDL_EOD!AO37+TPDDL_EOD!AP37</f>
        <v>120</v>
      </c>
      <c r="N37">
        <f t="shared" si="0"/>
        <v>413</v>
      </c>
      <c r="O37" s="154">
        <f t="shared" si="1"/>
        <v>0</v>
      </c>
      <c r="P37">
        <v>170</v>
      </c>
      <c r="Q37">
        <v>80</v>
      </c>
      <c r="R37">
        <v>16</v>
      </c>
      <c r="S37">
        <v>27</v>
      </c>
      <c r="T37">
        <v>120</v>
      </c>
      <c r="U37" s="156">
        <f t="shared" si="2"/>
        <v>413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406</v>
      </c>
      <c r="E38">
        <f>BAWANA!AQ38</f>
        <v>0</v>
      </c>
      <c r="F38">
        <f t="shared" si="4"/>
        <v>752</v>
      </c>
      <c r="G38">
        <f t="shared" si="5"/>
        <v>406</v>
      </c>
      <c r="H38" s="154"/>
      <c r="I38">
        <f>BRPL_EOD!AO38+BRPL_EOD!AP38</f>
        <v>170</v>
      </c>
      <c r="J38">
        <f>BYPL_EOD!AO38+BYPL_EOD!AP38</f>
        <v>80</v>
      </c>
      <c r="K38">
        <f>MES_EOD!AO38+MES_EOD!AP38</f>
        <v>9</v>
      </c>
      <c r="L38">
        <f>NDMC_EOD!AO38+NDMC_EOD!AP38</f>
        <v>27</v>
      </c>
      <c r="M38">
        <f>TPDDL_EOD!AO38+TPDDL_EOD!AP38</f>
        <v>120</v>
      </c>
      <c r="N38">
        <f t="shared" si="0"/>
        <v>406</v>
      </c>
      <c r="O38" s="154">
        <f t="shared" si="1"/>
        <v>0</v>
      </c>
      <c r="P38">
        <v>170</v>
      </c>
      <c r="Q38">
        <v>80</v>
      </c>
      <c r="R38">
        <v>9</v>
      </c>
      <c r="S38">
        <v>27</v>
      </c>
      <c r="T38">
        <v>120</v>
      </c>
      <c r="U38" s="156">
        <f t="shared" si="2"/>
        <v>406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411</v>
      </c>
      <c r="E39">
        <f>BAWANA!AQ39</f>
        <v>0</v>
      </c>
      <c r="F39">
        <f t="shared" si="4"/>
        <v>752</v>
      </c>
      <c r="G39">
        <f t="shared" si="5"/>
        <v>411</v>
      </c>
      <c r="H39" s="154"/>
      <c r="I39">
        <f>BRPL_EOD!AO39+BRPL_EOD!AP39</f>
        <v>170</v>
      </c>
      <c r="J39">
        <f>BYPL_EOD!AO39+BYPL_EOD!AP39</f>
        <v>80</v>
      </c>
      <c r="K39">
        <f>MES_EOD!AO39+MES_EOD!AP39</f>
        <v>14</v>
      </c>
      <c r="L39">
        <f>NDMC_EOD!AO39+NDMC_EOD!AP39</f>
        <v>27</v>
      </c>
      <c r="M39">
        <f>TPDDL_EOD!AO39+TPDDL_EOD!AP39</f>
        <v>120</v>
      </c>
      <c r="N39">
        <f t="shared" si="0"/>
        <v>411</v>
      </c>
      <c r="O39" s="154">
        <f t="shared" si="1"/>
        <v>0</v>
      </c>
      <c r="P39">
        <v>170</v>
      </c>
      <c r="Q39">
        <v>80</v>
      </c>
      <c r="R39">
        <v>14</v>
      </c>
      <c r="S39">
        <v>27</v>
      </c>
      <c r="T39">
        <v>120</v>
      </c>
      <c r="U39" s="156">
        <f t="shared" si="2"/>
        <v>411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411</v>
      </c>
      <c r="E40">
        <f>BAWANA!AQ40</f>
        <v>0</v>
      </c>
      <c r="F40">
        <f t="shared" si="4"/>
        <v>752</v>
      </c>
      <c r="G40">
        <f t="shared" si="5"/>
        <v>411</v>
      </c>
      <c r="H40" s="154"/>
      <c r="I40">
        <f>BRPL_EOD!AO40+BRPL_EOD!AP40</f>
        <v>170</v>
      </c>
      <c r="J40">
        <f>BYPL_EOD!AO40+BYPL_EOD!AP40</f>
        <v>80</v>
      </c>
      <c r="K40">
        <f>MES_EOD!AO40+MES_EOD!AP40</f>
        <v>14</v>
      </c>
      <c r="L40">
        <f>NDMC_EOD!AO40+NDMC_EOD!AP40</f>
        <v>27</v>
      </c>
      <c r="M40">
        <f>TPDDL_EOD!AO40+TPDDL_EOD!AP40</f>
        <v>120</v>
      </c>
      <c r="N40">
        <f t="shared" si="0"/>
        <v>411</v>
      </c>
      <c r="O40" s="154">
        <f t="shared" si="1"/>
        <v>0</v>
      </c>
      <c r="P40">
        <v>170</v>
      </c>
      <c r="Q40">
        <v>80</v>
      </c>
      <c r="R40">
        <v>14</v>
      </c>
      <c r="S40">
        <v>27</v>
      </c>
      <c r="T40">
        <v>120</v>
      </c>
      <c r="U40" s="156">
        <f t="shared" si="2"/>
        <v>411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411</v>
      </c>
      <c r="E41">
        <f>BAWANA!AQ41</f>
        <v>0</v>
      </c>
      <c r="F41">
        <f t="shared" si="4"/>
        <v>752</v>
      </c>
      <c r="G41">
        <f t="shared" si="5"/>
        <v>411</v>
      </c>
      <c r="H41" s="154"/>
      <c r="I41">
        <f>BRPL_EOD!AO41+BRPL_EOD!AP41</f>
        <v>170</v>
      </c>
      <c r="J41">
        <f>BYPL_EOD!AO41+BYPL_EOD!AP41</f>
        <v>80</v>
      </c>
      <c r="K41">
        <f>MES_EOD!AO41+MES_EOD!AP41</f>
        <v>14</v>
      </c>
      <c r="L41">
        <f>NDMC_EOD!AO41+NDMC_EOD!AP41</f>
        <v>27</v>
      </c>
      <c r="M41">
        <f>TPDDL_EOD!AO41+TPDDL_EOD!AP41</f>
        <v>120</v>
      </c>
      <c r="N41">
        <f t="shared" si="0"/>
        <v>411</v>
      </c>
      <c r="O41" s="154">
        <f t="shared" si="1"/>
        <v>0</v>
      </c>
      <c r="P41">
        <v>170</v>
      </c>
      <c r="Q41">
        <v>80</v>
      </c>
      <c r="R41">
        <v>14</v>
      </c>
      <c r="S41">
        <v>27</v>
      </c>
      <c r="T41">
        <v>120</v>
      </c>
      <c r="U41" s="156">
        <f t="shared" si="2"/>
        <v>411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412</v>
      </c>
      <c r="E42">
        <f>BAWANA!AQ42</f>
        <v>0</v>
      </c>
      <c r="F42">
        <f t="shared" si="4"/>
        <v>752</v>
      </c>
      <c r="G42">
        <f t="shared" si="5"/>
        <v>412</v>
      </c>
      <c r="H42" s="154"/>
      <c r="I42">
        <f>BRPL_EOD!AO42+BRPL_EOD!AP42</f>
        <v>170</v>
      </c>
      <c r="J42">
        <f>BYPL_EOD!AO42+BYPL_EOD!AP42</f>
        <v>80</v>
      </c>
      <c r="K42">
        <f>MES_EOD!AO42+MES_EOD!AP42</f>
        <v>15</v>
      </c>
      <c r="L42">
        <f>NDMC_EOD!AO42+NDMC_EOD!AP42</f>
        <v>27</v>
      </c>
      <c r="M42">
        <f>TPDDL_EOD!AO42+TPDDL_EOD!AP42</f>
        <v>120</v>
      </c>
      <c r="N42">
        <f t="shared" si="0"/>
        <v>412</v>
      </c>
      <c r="O42" s="154">
        <f t="shared" si="1"/>
        <v>0</v>
      </c>
      <c r="P42">
        <v>170</v>
      </c>
      <c r="Q42">
        <v>80</v>
      </c>
      <c r="R42">
        <v>15</v>
      </c>
      <c r="S42">
        <v>27</v>
      </c>
      <c r="T42">
        <v>120</v>
      </c>
      <c r="U42" s="156">
        <f t="shared" si="2"/>
        <v>412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920</v>
      </c>
      <c r="C43">
        <f>BAWANA!G43</f>
        <v>0</v>
      </c>
      <c r="D43">
        <f>BAWANA!AP43</f>
        <v>417.74</v>
      </c>
      <c r="E43">
        <f>BAWANA!AQ43</f>
        <v>0</v>
      </c>
      <c r="F43">
        <f t="shared" si="4"/>
        <v>736</v>
      </c>
      <c r="G43">
        <f t="shared" si="5"/>
        <v>417.74</v>
      </c>
      <c r="H43" s="154"/>
      <c r="I43">
        <f>BRPL_EOD!AO43+BRPL_EOD!AP43</f>
        <v>170</v>
      </c>
      <c r="J43">
        <f>BYPL_EOD!AO43+BYPL_EOD!AP43</f>
        <v>80</v>
      </c>
      <c r="K43">
        <f>MES_EOD!AO43+MES_EOD!AP43</f>
        <v>20.74</v>
      </c>
      <c r="L43">
        <f>NDMC_EOD!AO43+NDMC_EOD!AP43</f>
        <v>27</v>
      </c>
      <c r="M43">
        <f>TPDDL_EOD!AO43+TPDDL_EOD!AP43</f>
        <v>120</v>
      </c>
      <c r="N43">
        <f t="shared" si="0"/>
        <v>417.74</v>
      </c>
      <c r="O43" s="154">
        <f t="shared" si="1"/>
        <v>0</v>
      </c>
      <c r="P43">
        <v>170</v>
      </c>
      <c r="Q43">
        <v>80</v>
      </c>
      <c r="R43">
        <v>20.74</v>
      </c>
      <c r="S43">
        <v>27</v>
      </c>
      <c r="T43">
        <v>120</v>
      </c>
      <c r="U43" s="156">
        <f t="shared" si="2"/>
        <v>417.74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920</v>
      </c>
      <c r="C44">
        <f>BAWANA!G44</f>
        <v>0</v>
      </c>
      <c r="D44">
        <f>BAWANA!AP44</f>
        <v>409</v>
      </c>
      <c r="E44">
        <f>BAWANA!AQ44</f>
        <v>0</v>
      </c>
      <c r="F44">
        <f t="shared" si="4"/>
        <v>736</v>
      </c>
      <c r="G44">
        <f t="shared" si="5"/>
        <v>409</v>
      </c>
      <c r="H44" s="154"/>
      <c r="I44">
        <f>BRPL_EOD!AO44+BRPL_EOD!AP44</f>
        <v>170</v>
      </c>
      <c r="J44">
        <f>BYPL_EOD!AO44+BYPL_EOD!AP44</f>
        <v>80</v>
      </c>
      <c r="K44">
        <f>MES_EOD!AO44+MES_EOD!AP44</f>
        <v>12</v>
      </c>
      <c r="L44">
        <f>NDMC_EOD!AO44+NDMC_EOD!AP44</f>
        <v>27</v>
      </c>
      <c r="M44">
        <f>TPDDL_EOD!AO44+TPDDL_EOD!AP44</f>
        <v>120</v>
      </c>
      <c r="N44">
        <f t="shared" si="0"/>
        <v>409</v>
      </c>
      <c r="O44" s="154">
        <f t="shared" si="1"/>
        <v>0</v>
      </c>
      <c r="P44">
        <v>170</v>
      </c>
      <c r="Q44">
        <v>80</v>
      </c>
      <c r="R44">
        <v>12</v>
      </c>
      <c r="S44">
        <v>27</v>
      </c>
      <c r="T44">
        <v>120</v>
      </c>
      <c r="U44" s="156">
        <f t="shared" si="2"/>
        <v>409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920</v>
      </c>
      <c r="C45">
        <f>BAWANA!G45</f>
        <v>0</v>
      </c>
      <c r="D45">
        <f>BAWANA!AP45</f>
        <v>413</v>
      </c>
      <c r="E45">
        <f>BAWANA!AQ45</f>
        <v>0</v>
      </c>
      <c r="F45">
        <f t="shared" si="4"/>
        <v>736</v>
      </c>
      <c r="G45">
        <f t="shared" si="5"/>
        <v>413</v>
      </c>
      <c r="H45" s="154"/>
      <c r="I45">
        <f>BRPL_EOD!AO45+BRPL_EOD!AP45</f>
        <v>170</v>
      </c>
      <c r="J45">
        <f>BYPL_EOD!AO45+BYPL_EOD!AP45</f>
        <v>80</v>
      </c>
      <c r="K45">
        <f>MES_EOD!AO45+MES_EOD!AP45</f>
        <v>16</v>
      </c>
      <c r="L45">
        <f>NDMC_EOD!AO45+NDMC_EOD!AP45</f>
        <v>27</v>
      </c>
      <c r="M45">
        <f>TPDDL_EOD!AO45+TPDDL_EOD!AP45</f>
        <v>120</v>
      </c>
      <c r="N45">
        <f t="shared" si="0"/>
        <v>413</v>
      </c>
      <c r="O45" s="154">
        <f t="shared" si="1"/>
        <v>0</v>
      </c>
      <c r="P45">
        <v>170</v>
      </c>
      <c r="Q45">
        <v>80</v>
      </c>
      <c r="R45">
        <v>16</v>
      </c>
      <c r="S45">
        <v>27</v>
      </c>
      <c r="T45">
        <v>120</v>
      </c>
      <c r="U45" s="156">
        <f t="shared" si="2"/>
        <v>413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920</v>
      </c>
      <c r="C46">
        <f>BAWANA!G46</f>
        <v>0</v>
      </c>
      <c r="D46">
        <f>BAWANA!AP46</f>
        <v>413</v>
      </c>
      <c r="E46">
        <f>BAWANA!AQ46</f>
        <v>0</v>
      </c>
      <c r="F46">
        <f t="shared" si="4"/>
        <v>736</v>
      </c>
      <c r="G46">
        <f t="shared" si="5"/>
        <v>413</v>
      </c>
      <c r="H46" s="154"/>
      <c r="I46">
        <f>BRPL_EOD!AO46+BRPL_EOD!AP46</f>
        <v>170</v>
      </c>
      <c r="J46">
        <f>BYPL_EOD!AO46+BYPL_EOD!AP46</f>
        <v>80</v>
      </c>
      <c r="K46">
        <f>MES_EOD!AO46+MES_EOD!AP46</f>
        <v>16</v>
      </c>
      <c r="L46">
        <f>NDMC_EOD!AO46+NDMC_EOD!AP46</f>
        <v>27</v>
      </c>
      <c r="M46">
        <f>TPDDL_EOD!AO46+TPDDL_EOD!AP46</f>
        <v>120</v>
      </c>
      <c r="N46">
        <f t="shared" si="0"/>
        <v>413</v>
      </c>
      <c r="O46" s="154">
        <f t="shared" si="1"/>
        <v>0</v>
      </c>
      <c r="P46">
        <v>170</v>
      </c>
      <c r="Q46">
        <v>80</v>
      </c>
      <c r="R46">
        <v>16</v>
      </c>
      <c r="S46">
        <v>27</v>
      </c>
      <c r="T46">
        <v>120</v>
      </c>
      <c r="U46" s="156">
        <f t="shared" si="2"/>
        <v>413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920</v>
      </c>
      <c r="C47">
        <f>BAWANA!G47</f>
        <v>0</v>
      </c>
      <c r="D47">
        <f>BAWANA!AP47</f>
        <v>403</v>
      </c>
      <c r="E47">
        <f>BAWANA!AQ47</f>
        <v>0</v>
      </c>
      <c r="F47">
        <f t="shared" si="4"/>
        <v>736</v>
      </c>
      <c r="G47">
        <f t="shared" si="5"/>
        <v>403</v>
      </c>
      <c r="H47" s="154"/>
      <c r="I47">
        <f>BRPL_EOD!AO47+BRPL_EOD!AP47</f>
        <v>170</v>
      </c>
      <c r="J47">
        <f>BYPL_EOD!AO47+BYPL_EOD!AP47</f>
        <v>80</v>
      </c>
      <c r="K47">
        <f>MES_EOD!AO47+MES_EOD!AP47</f>
        <v>6</v>
      </c>
      <c r="L47">
        <f>NDMC_EOD!AO47+NDMC_EOD!AP47</f>
        <v>27</v>
      </c>
      <c r="M47">
        <f>TPDDL_EOD!AO47+TPDDL_EOD!AP47</f>
        <v>120</v>
      </c>
      <c r="N47">
        <f t="shared" si="0"/>
        <v>403</v>
      </c>
      <c r="O47" s="154">
        <f t="shared" si="1"/>
        <v>0</v>
      </c>
      <c r="P47">
        <v>170</v>
      </c>
      <c r="Q47">
        <v>80</v>
      </c>
      <c r="R47">
        <v>6</v>
      </c>
      <c r="S47">
        <v>27</v>
      </c>
      <c r="T47">
        <v>120</v>
      </c>
      <c r="U47" s="156">
        <f t="shared" si="2"/>
        <v>403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920</v>
      </c>
      <c r="C48">
        <f>BAWANA!G48</f>
        <v>0</v>
      </c>
      <c r="D48">
        <f>BAWANA!AP48</f>
        <v>403</v>
      </c>
      <c r="E48">
        <f>BAWANA!AQ48</f>
        <v>0</v>
      </c>
      <c r="F48">
        <f t="shared" si="4"/>
        <v>736</v>
      </c>
      <c r="G48">
        <f t="shared" si="5"/>
        <v>403</v>
      </c>
      <c r="H48" s="154"/>
      <c r="I48">
        <f>BRPL_EOD!AO48+BRPL_EOD!AP48</f>
        <v>170</v>
      </c>
      <c r="J48">
        <f>BYPL_EOD!AO48+BYPL_EOD!AP48</f>
        <v>80</v>
      </c>
      <c r="K48">
        <f>MES_EOD!AO48+MES_EOD!AP48</f>
        <v>6</v>
      </c>
      <c r="L48">
        <f>NDMC_EOD!AO48+NDMC_EOD!AP48</f>
        <v>27</v>
      </c>
      <c r="M48">
        <f>TPDDL_EOD!AO48+TPDDL_EOD!AP48</f>
        <v>120</v>
      </c>
      <c r="N48">
        <f t="shared" si="0"/>
        <v>403</v>
      </c>
      <c r="O48" s="154">
        <f t="shared" si="1"/>
        <v>0</v>
      </c>
      <c r="P48">
        <v>170</v>
      </c>
      <c r="Q48">
        <v>80</v>
      </c>
      <c r="R48">
        <v>6</v>
      </c>
      <c r="S48">
        <v>27</v>
      </c>
      <c r="T48">
        <v>120</v>
      </c>
      <c r="U48" s="156">
        <f t="shared" si="2"/>
        <v>403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920</v>
      </c>
      <c r="C49">
        <f>BAWANA!G49</f>
        <v>0</v>
      </c>
      <c r="D49">
        <f>BAWANA!AP49</f>
        <v>407</v>
      </c>
      <c r="E49">
        <f>BAWANA!AQ49</f>
        <v>0</v>
      </c>
      <c r="F49">
        <f t="shared" si="4"/>
        <v>736</v>
      </c>
      <c r="G49">
        <f t="shared" si="5"/>
        <v>407</v>
      </c>
      <c r="H49" s="154"/>
      <c r="I49">
        <f>BRPL_EOD!AO49+BRPL_EOD!AP49</f>
        <v>170</v>
      </c>
      <c r="J49">
        <f>BYPL_EOD!AO49+BYPL_EOD!AP49</f>
        <v>80</v>
      </c>
      <c r="K49">
        <f>MES_EOD!AO49+MES_EOD!AP49</f>
        <v>10</v>
      </c>
      <c r="L49">
        <f>NDMC_EOD!AO49+NDMC_EOD!AP49</f>
        <v>27</v>
      </c>
      <c r="M49">
        <f>TPDDL_EOD!AO49+TPDDL_EOD!AP49</f>
        <v>120</v>
      </c>
      <c r="N49">
        <f t="shared" si="0"/>
        <v>407</v>
      </c>
      <c r="O49" s="154">
        <f t="shared" si="1"/>
        <v>0</v>
      </c>
      <c r="P49">
        <v>170</v>
      </c>
      <c r="Q49">
        <v>80</v>
      </c>
      <c r="R49">
        <v>10</v>
      </c>
      <c r="S49">
        <v>27</v>
      </c>
      <c r="T49">
        <v>120</v>
      </c>
      <c r="U49" s="156">
        <f t="shared" si="2"/>
        <v>407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920</v>
      </c>
      <c r="C50">
        <f>BAWANA!G50</f>
        <v>0</v>
      </c>
      <c r="D50">
        <f>BAWANA!AP50</f>
        <v>403</v>
      </c>
      <c r="E50">
        <f>BAWANA!AQ50</f>
        <v>0</v>
      </c>
      <c r="F50">
        <f t="shared" si="4"/>
        <v>736</v>
      </c>
      <c r="G50">
        <f t="shared" si="5"/>
        <v>403</v>
      </c>
      <c r="H50" s="154"/>
      <c r="I50">
        <f>BRPL_EOD!AO50+BRPL_EOD!AP50</f>
        <v>170</v>
      </c>
      <c r="J50">
        <f>BYPL_EOD!AO50+BYPL_EOD!AP50</f>
        <v>80</v>
      </c>
      <c r="K50">
        <f>MES_EOD!AO50+MES_EOD!AP50</f>
        <v>6</v>
      </c>
      <c r="L50">
        <f>NDMC_EOD!AO50+NDMC_EOD!AP50</f>
        <v>27</v>
      </c>
      <c r="M50">
        <f>TPDDL_EOD!AO50+TPDDL_EOD!AP50</f>
        <v>120</v>
      </c>
      <c r="N50">
        <f t="shared" si="0"/>
        <v>403</v>
      </c>
      <c r="O50" s="154">
        <f t="shared" si="1"/>
        <v>0</v>
      </c>
      <c r="P50">
        <v>170</v>
      </c>
      <c r="Q50">
        <v>80</v>
      </c>
      <c r="R50">
        <v>6</v>
      </c>
      <c r="S50">
        <v>27</v>
      </c>
      <c r="T50">
        <v>120</v>
      </c>
      <c r="U50" s="156">
        <f t="shared" si="2"/>
        <v>403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880</v>
      </c>
      <c r="C51">
        <f>BAWANA!G51</f>
        <v>0</v>
      </c>
      <c r="D51">
        <f>BAWANA!AP51</f>
        <v>403</v>
      </c>
      <c r="E51">
        <f>BAWANA!AQ51</f>
        <v>0</v>
      </c>
      <c r="F51">
        <f t="shared" si="4"/>
        <v>704</v>
      </c>
      <c r="G51">
        <f t="shared" si="5"/>
        <v>403</v>
      </c>
      <c r="H51" s="154"/>
      <c r="I51">
        <f>BRPL_EOD!AO51+BRPL_EOD!AP51</f>
        <v>170</v>
      </c>
      <c r="J51">
        <f>BYPL_EOD!AO51+BYPL_EOD!AP51</f>
        <v>80</v>
      </c>
      <c r="K51">
        <f>MES_EOD!AO51+MES_EOD!AP51</f>
        <v>6</v>
      </c>
      <c r="L51">
        <f>NDMC_EOD!AO51+NDMC_EOD!AP51</f>
        <v>27</v>
      </c>
      <c r="M51">
        <f>TPDDL_EOD!AO51+TPDDL_EOD!AP51</f>
        <v>120</v>
      </c>
      <c r="N51">
        <f t="shared" si="0"/>
        <v>403</v>
      </c>
      <c r="O51" s="154">
        <f t="shared" si="1"/>
        <v>0</v>
      </c>
      <c r="P51">
        <v>170</v>
      </c>
      <c r="Q51">
        <v>80</v>
      </c>
      <c r="R51">
        <v>6</v>
      </c>
      <c r="S51">
        <v>27</v>
      </c>
      <c r="T51">
        <v>120</v>
      </c>
      <c r="U51" s="156">
        <f t="shared" si="2"/>
        <v>403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880</v>
      </c>
      <c r="C52">
        <f>BAWANA!G52</f>
        <v>0</v>
      </c>
      <c r="D52">
        <f>BAWANA!AP52</f>
        <v>403</v>
      </c>
      <c r="E52">
        <f>BAWANA!AQ52</f>
        <v>0</v>
      </c>
      <c r="F52">
        <f t="shared" si="4"/>
        <v>704</v>
      </c>
      <c r="G52">
        <f t="shared" si="5"/>
        <v>403</v>
      </c>
      <c r="H52" s="154"/>
      <c r="I52">
        <f>BRPL_EOD!AO52+BRPL_EOD!AP52</f>
        <v>170</v>
      </c>
      <c r="J52">
        <f>BYPL_EOD!AO52+BYPL_EOD!AP52</f>
        <v>80</v>
      </c>
      <c r="K52">
        <f>MES_EOD!AO52+MES_EOD!AP52</f>
        <v>6</v>
      </c>
      <c r="L52">
        <f>NDMC_EOD!AO52+NDMC_EOD!AP52</f>
        <v>27</v>
      </c>
      <c r="M52">
        <f>TPDDL_EOD!AO52+TPDDL_EOD!AP52</f>
        <v>120</v>
      </c>
      <c r="N52">
        <f t="shared" si="0"/>
        <v>403</v>
      </c>
      <c r="O52" s="154">
        <f t="shared" si="1"/>
        <v>0</v>
      </c>
      <c r="P52">
        <v>170</v>
      </c>
      <c r="Q52">
        <v>80</v>
      </c>
      <c r="R52">
        <v>6</v>
      </c>
      <c r="S52">
        <v>27</v>
      </c>
      <c r="T52">
        <v>120</v>
      </c>
      <c r="U52" s="156">
        <f t="shared" si="2"/>
        <v>403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880</v>
      </c>
      <c r="C53">
        <f>BAWANA!G53</f>
        <v>0</v>
      </c>
      <c r="D53">
        <f>BAWANA!AP53</f>
        <v>383.84000000000003</v>
      </c>
      <c r="E53">
        <f>BAWANA!AQ53</f>
        <v>0</v>
      </c>
      <c r="F53">
        <f t="shared" si="4"/>
        <v>704</v>
      </c>
      <c r="G53">
        <f t="shared" si="5"/>
        <v>383.84000000000003</v>
      </c>
      <c r="H53" s="154"/>
      <c r="I53">
        <f>BRPL_EOD!AO53+BRPL_EOD!AP53</f>
        <v>170</v>
      </c>
      <c r="J53">
        <f>BYPL_EOD!AO53+BYPL_EOD!AP53</f>
        <v>80</v>
      </c>
      <c r="K53">
        <f>MES_EOD!AO53+MES_EOD!AP53</f>
        <v>6</v>
      </c>
      <c r="L53">
        <f>NDMC_EOD!AO53+NDMC_EOD!AP53</f>
        <v>7.84</v>
      </c>
      <c r="M53">
        <f>TPDDL_EOD!AO53+TPDDL_EOD!AP53</f>
        <v>120</v>
      </c>
      <c r="N53">
        <f t="shared" si="0"/>
        <v>383.84</v>
      </c>
      <c r="O53" s="154">
        <f t="shared" si="1"/>
        <v>0</v>
      </c>
      <c r="P53">
        <v>170.00000000000003</v>
      </c>
      <c r="Q53">
        <v>80.000000000000014</v>
      </c>
      <c r="R53">
        <v>6.0000000000000009</v>
      </c>
      <c r="S53">
        <v>7.8400000000000007</v>
      </c>
      <c r="T53">
        <v>120.00000000000001</v>
      </c>
      <c r="U53" s="156">
        <f t="shared" si="2"/>
        <v>383.84000000000003</v>
      </c>
      <c r="V53" s="154">
        <f t="shared" si="3"/>
        <v>0</v>
      </c>
      <c r="Y53">
        <f>BAWANA!BA53+BAWANA!BB53</f>
        <v>8.08</v>
      </c>
      <c r="Z53">
        <f>BAWANA!BH53+BAWANA!BI53</f>
        <v>8.08</v>
      </c>
      <c r="AA53">
        <f>BAWANA!AB53+BAWANA!AC53</f>
        <v>8.08</v>
      </c>
      <c r="AB53">
        <f>BAWANA!AI53+BAWANA!AJ53</f>
        <v>8.08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880</v>
      </c>
      <c r="C54">
        <f>BAWANA!G54</f>
        <v>0</v>
      </c>
      <c r="D54">
        <f>BAWANA!AP54</f>
        <v>418</v>
      </c>
      <c r="E54">
        <f>BAWANA!AQ54</f>
        <v>0</v>
      </c>
      <c r="F54">
        <f t="shared" si="4"/>
        <v>704</v>
      </c>
      <c r="G54">
        <f t="shared" si="5"/>
        <v>418</v>
      </c>
      <c r="H54" s="154"/>
      <c r="I54">
        <f>BRPL_EOD!AO54+BRPL_EOD!AP54</f>
        <v>170</v>
      </c>
      <c r="J54">
        <f>BYPL_EOD!AO54+BYPL_EOD!AP54</f>
        <v>80</v>
      </c>
      <c r="K54">
        <f>MES_EOD!AO54+MES_EOD!AP54</f>
        <v>6</v>
      </c>
      <c r="L54">
        <f>NDMC_EOD!AO54+NDMC_EOD!AP54</f>
        <v>42</v>
      </c>
      <c r="M54">
        <f>TPDDL_EOD!AO54+TPDDL_EOD!AP54</f>
        <v>120</v>
      </c>
      <c r="N54">
        <f t="shared" si="0"/>
        <v>418</v>
      </c>
      <c r="O54" s="154">
        <f t="shared" si="1"/>
        <v>0</v>
      </c>
      <c r="P54">
        <v>170</v>
      </c>
      <c r="Q54">
        <v>80</v>
      </c>
      <c r="R54">
        <v>6</v>
      </c>
      <c r="S54">
        <v>42</v>
      </c>
      <c r="T54">
        <v>120</v>
      </c>
      <c r="U54" s="156">
        <f t="shared" si="2"/>
        <v>418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880</v>
      </c>
      <c r="C55">
        <f>BAWANA!G55</f>
        <v>0</v>
      </c>
      <c r="D55">
        <f>BAWANA!AP55</f>
        <v>418</v>
      </c>
      <c r="E55">
        <f>BAWANA!AQ55</f>
        <v>0</v>
      </c>
      <c r="F55">
        <f t="shared" si="4"/>
        <v>704</v>
      </c>
      <c r="G55">
        <f t="shared" si="5"/>
        <v>418</v>
      </c>
      <c r="H55" s="154"/>
      <c r="I55">
        <f>BRPL_EOD!AO55+BRPL_EOD!AP55</f>
        <v>170</v>
      </c>
      <c r="J55">
        <f>BYPL_EOD!AO55+BYPL_EOD!AP55</f>
        <v>80</v>
      </c>
      <c r="K55">
        <f>MES_EOD!AO55+MES_EOD!AP55</f>
        <v>6</v>
      </c>
      <c r="L55">
        <f>NDMC_EOD!AO55+NDMC_EOD!AP55</f>
        <v>42</v>
      </c>
      <c r="M55">
        <f>TPDDL_EOD!AO55+TPDDL_EOD!AP55</f>
        <v>120</v>
      </c>
      <c r="N55">
        <f t="shared" si="0"/>
        <v>418</v>
      </c>
      <c r="O55" s="154">
        <f t="shared" si="1"/>
        <v>0</v>
      </c>
      <c r="P55">
        <v>170</v>
      </c>
      <c r="Q55">
        <v>80</v>
      </c>
      <c r="R55">
        <v>6</v>
      </c>
      <c r="S55">
        <v>42</v>
      </c>
      <c r="T55">
        <v>120</v>
      </c>
      <c r="U55" s="156">
        <f t="shared" si="2"/>
        <v>418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880</v>
      </c>
      <c r="C56">
        <f>BAWANA!G56</f>
        <v>0</v>
      </c>
      <c r="D56">
        <f>BAWANA!AP56</f>
        <v>418</v>
      </c>
      <c r="E56">
        <f>BAWANA!AQ56</f>
        <v>0</v>
      </c>
      <c r="F56">
        <f t="shared" si="4"/>
        <v>704</v>
      </c>
      <c r="G56">
        <f t="shared" si="5"/>
        <v>418</v>
      </c>
      <c r="H56" s="154"/>
      <c r="I56">
        <f>BRPL_EOD!AO56+BRPL_EOD!AP56</f>
        <v>170</v>
      </c>
      <c r="J56">
        <f>BYPL_EOD!AO56+BYPL_EOD!AP56</f>
        <v>80</v>
      </c>
      <c r="K56">
        <f>MES_EOD!AO56+MES_EOD!AP56</f>
        <v>6</v>
      </c>
      <c r="L56">
        <f>NDMC_EOD!AO56+NDMC_EOD!AP56</f>
        <v>42</v>
      </c>
      <c r="M56">
        <f>TPDDL_EOD!AO56+TPDDL_EOD!AP56</f>
        <v>120</v>
      </c>
      <c r="N56">
        <f t="shared" si="0"/>
        <v>418</v>
      </c>
      <c r="O56" s="154">
        <f t="shared" si="1"/>
        <v>0</v>
      </c>
      <c r="P56">
        <v>170</v>
      </c>
      <c r="Q56">
        <v>80</v>
      </c>
      <c r="R56">
        <v>6</v>
      </c>
      <c r="S56">
        <v>42</v>
      </c>
      <c r="T56">
        <v>120</v>
      </c>
      <c r="U56" s="156">
        <f t="shared" si="2"/>
        <v>418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880</v>
      </c>
      <c r="C57">
        <f>BAWANA!G57</f>
        <v>0</v>
      </c>
      <c r="D57">
        <f>BAWANA!AP57</f>
        <v>478</v>
      </c>
      <c r="E57">
        <f>BAWANA!AQ57</f>
        <v>0</v>
      </c>
      <c r="F57">
        <f t="shared" si="4"/>
        <v>704</v>
      </c>
      <c r="G57">
        <f t="shared" si="5"/>
        <v>478</v>
      </c>
      <c r="H57" s="154"/>
      <c r="I57">
        <f>BRPL_EOD!AO57+BRPL_EOD!AP57</f>
        <v>230</v>
      </c>
      <c r="J57">
        <f>BYPL_EOD!AO57+BYPL_EOD!AP57</f>
        <v>80</v>
      </c>
      <c r="K57">
        <f>MES_EOD!AO57+MES_EOD!AP57</f>
        <v>6</v>
      </c>
      <c r="L57">
        <f>NDMC_EOD!AO57+NDMC_EOD!AP57</f>
        <v>42</v>
      </c>
      <c r="M57">
        <f>TPDDL_EOD!AO57+TPDDL_EOD!AP57</f>
        <v>120</v>
      </c>
      <c r="N57">
        <f t="shared" si="0"/>
        <v>478</v>
      </c>
      <c r="O57" s="154">
        <f t="shared" si="1"/>
        <v>0</v>
      </c>
      <c r="P57">
        <v>230</v>
      </c>
      <c r="Q57">
        <v>80</v>
      </c>
      <c r="R57">
        <v>6</v>
      </c>
      <c r="S57">
        <v>42</v>
      </c>
      <c r="T57">
        <v>120</v>
      </c>
      <c r="U57" s="156">
        <f t="shared" si="2"/>
        <v>478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880</v>
      </c>
      <c r="C58">
        <f>BAWANA!G58</f>
        <v>0</v>
      </c>
      <c r="D58">
        <f>BAWANA!AP58</f>
        <v>441</v>
      </c>
      <c r="E58">
        <f>BAWANA!AQ58</f>
        <v>0</v>
      </c>
      <c r="F58">
        <f t="shared" si="4"/>
        <v>704</v>
      </c>
      <c r="G58">
        <f t="shared" si="5"/>
        <v>441</v>
      </c>
      <c r="H58" s="154"/>
      <c r="I58">
        <f>BRPL_EOD!AO58+BRPL_EOD!AP58</f>
        <v>230</v>
      </c>
      <c r="J58">
        <f>BYPL_EOD!AO58+BYPL_EOD!AP58</f>
        <v>80</v>
      </c>
      <c r="K58">
        <f>MES_EOD!AO58+MES_EOD!AP58</f>
        <v>6</v>
      </c>
      <c r="L58">
        <f>NDMC_EOD!AO58+NDMC_EOD!AP58</f>
        <v>5</v>
      </c>
      <c r="M58">
        <f>TPDDL_EOD!AO58+TPDDL_EOD!AP58</f>
        <v>120</v>
      </c>
      <c r="N58">
        <f t="shared" si="0"/>
        <v>441</v>
      </c>
      <c r="O58" s="154">
        <f t="shared" si="1"/>
        <v>0</v>
      </c>
      <c r="P58">
        <v>230</v>
      </c>
      <c r="Q58">
        <v>80</v>
      </c>
      <c r="R58">
        <v>6</v>
      </c>
      <c r="S58">
        <v>5</v>
      </c>
      <c r="T58">
        <v>120</v>
      </c>
      <c r="U58" s="156">
        <f t="shared" si="2"/>
        <v>441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880</v>
      </c>
      <c r="C59">
        <f>BAWANA!G59</f>
        <v>0</v>
      </c>
      <c r="D59">
        <f>BAWANA!AP59</f>
        <v>463</v>
      </c>
      <c r="E59">
        <f>BAWANA!AQ59</f>
        <v>0</v>
      </c>
      <c r="F59">
        <f t="shared" si="4"/>
        <v>704</v>
      </c>
      <c r="G59">
        <f t="shared" si="5"/>
        <v>463</v>
      </c>
      <c r="H59" s="154"/>
      <c r="I59">
        <f>BRPL_EOD!AO59+BRPL_EOD!AP59</f>
        <v>230</v>
      </c>
      <c r="J59">
        <f>BYPL_EOD!AO59+BYPL_EOD!AP59</f>
        <v>80</v>
      </c>
      <c r="K59">
        <f>MES_EOD!AO59+MES_EOD!AP59</f>
        <v>6</v>
      </c>
      <c r="L59">
        <f>NDMC_EOD!AO59+NDMC_EOD!AP59</f>
        <v>27</v>
      </c>
      <c r="M59">
        <f>TPDDL_EOD!AO59+TPDDL_EOD!AP59</f>
        <v>120</v>
      </c>
      <c r="N59">
        <f t="shared" si="0"/>
        <v>463</v>
      </c>
      <c r="O59" s="154">
        <f t="shared" si="1"/>
        <v>0</v>
      </c>
      <c r="P59">
        <v>230</v>
      </c>
      <c r="Q59">
        <v>80</v>
      </c>
      <c r="R59">
        <v>6</v>
      </c>
      <c r="S59">
        <v>27</v>
      </c>
      <c r="T59">
        <v>120</v>
      </c>
      <c r="U59" s="156">
        <f t="shared" si="2"/>
        <v>463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880</v>
      </c>
      <c r="C60">
        <f>BAWANA!G60</f>
        <v>0</v>
      </c>
      <c r="D60">
        <f>BAWANA!AP60</f>
        <v>463</v>
      </c>
      <c r="E60">
        <f>BAWANA!AQ60</f>
        <v>0</v>
      </c>
      <c r="F60">
        <f t="shared" si="4"/>
        <v>704</v>
      </c>
      <c r="G60">
        <f t="shared" si="5"/>
        <v>463</v>
      </c>
      <c r="H60" s="154"/>
      <c r="I60">
        <f>BRPL_EOD!AO60+BRPL_EOD!AP60</f>
        <v>230</v>
      </c>
      <c r="J60">
        <f>BYPL_EOD!AO60+BYPL_EOD!AP60</f>
        <v>80</v>
      </c>
      <c r="K60">
        <f>MES_EOD!AO60+MES_EOD!AP60</f>
        <v>6</v>
      </c>
      <c r="L60">
        <f>NDMC_EOD!AO60+NDMC_EOD!AP60</f>
        <v>27</v>
      </c>
      <c r="M60">
        <f>TPDDL_EOD!AO60+TPDDL_EOD!AP60</f>
        <v>120</v>
      </c>
      <c r="N60">
        <f t="shared" si="0"/>
        <v>463</v>
      </c>
      <c r="O60" s="154">
        <f t="shared" si="1"/>
        <v>0</v>
      </c>
      <c r="P60">
        <v>230</v>
      </c>
      <c r="Q60">
        <v>80</v>
      </c>
      <c r="R60">
        <v>6</v>
      </c>
      <c r="S60">
        <v>27</v>
      </c>
      <c r="T60">
        <v>120</v>
      </c>
      <c r="U60" s="156">
        <f t="shared" si="2"/>
        <v>463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880</v>
      </c>
      <c r="C61">
        <f>BAWANA!G61</f>
        <v>0</v>
      </c>
      <c r="D61">
        <f>BAWANA!AP61</f>
        <v>506.94</v>
      </c>
      <c r="E61">
        <f>BAWANA!AQ61</f>
        <v>0</v>
      </c>
      <c r="F61">
        <f t="shared" si="4"/>
        <v>704</v>
      </c>
      <c r="G61">
        <f t="shared" si="5"/>
        <v>506.94</v>
      </c>
      <c r="H61" s="154"/>
      <c r="I61">
        <f>BRPL_EOD!AO61+BRPL_EOD!AP61</f>
        <v>273.94</v>
      </c>
      <c r="J61">
        <f>BYPL_EOD!AO61+BYPL_EOD!AP61</f>
        <v>80</v>
      </c>
      <c r="K61">
        <f>MES_EOD!AO61+MES_EOD!AP61</f>
        <v>6</v>
      </c>
      <c r="L61">
        <f>NDMC_EOD!AO61+NDMC_EOD!AP61</f>
        <v>27</v>
      </c>
      <c r="M61">
        <f>TPDDL_EOD!AO61+TPDDL_EOD!AP61</f>
        <v>120</v>
      </c>
      <c r="N61">
        <f t="shared" si="0"/>
        <v>506.94</v>
      </c>
      <c r="O61" s="154">
        <f t="shared" si="1"/>
        <v>0</v>
      </c>
      <c r="P61">
        <v>273.94</v>
      </c>
      <c r="Q61">
        <v>80</v>
      </c>
      <c r="R61">
        <v>6</v>
      </c>
      <c r="S61">
        <v>27</v>
      </c>
      <c r="T61">
        <v>120</v>
      </c>
      <c r="U61" s="156">
        <f t="shared" si="2"/>
        <v>506.94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880</v>
      </c>
      <c r="C62">
        <f>BAWANA!G62</f>
        <v>0</v>
      </c>
      <c r="D62">
        <f>BAWANA!AP62</f>
        <v>503.94</v>
      </c>
      <c r="E62">
        <f>BAWANA!AQ62</f>
        <v>0</v>
      </c>
      <c r="F62">
        <f t="shared" si="4"/>
        <v>704</v>
      </c>
      <c r="G62">
        <f t="shared" si="5"/>
        <v>503.94</v>
      </c>
      <c r="H62" s="154"/>
      <c r="I62">
        <f>BRPL_EOD!AO62+BRPL_EOD!AP62</f>
        <v>273.94</v>
      </c>
      <c r="J62">
        <f>BYPL_EOD!AO62+BYPL_EOD!AP62</f>
        <v>80</v>
      </c>
      <c r="K62">
        <f>MES_EOD!AO62+MES_EOD!AP62</f>
        <v>6</v>
      </c>
      <c r="L62">
        <f>NDMC_EOD!AO62+NDMC_EOD!AP62</f>
        <v>24</v>
      </c>
      <c r="M62">
        <f>TPDDL_EOD!AO62+TPDDL_EOD!AP62</f>
        <v>120</v>
      </c>
      <c r="N62">
        <f t="shared" si="0"/>
        <v>503.94</v>
      </c>
      <c r="O62" s="154">
        <f t="shared" si="1"/>
        <v>0</v>
      </c>
      <c r="P62">
        <v>273.94</v>
      </c>
      <c r="Q62">
        <v>80</v>
      </c>
      <c r="R62">
        <v>6</v>
      </c>
      <c r="S62">
        <v>24</v>
      </c>
      <c r="T62">
        <v>120</v>
      </c>
      <c r="U62" s="156">
        <f t="shared" si="2"/>
        <v>503.94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880</v>
      </c>
      <c r="C63">
        <f>BAWANA!G63</f>
        <v>0</v>
      </c>
      <c r="D63">
        <f>BAWANA!AP63</f>
        <v>482</v>
      </c>
      <c r="E63">
        <f>BAWANA!AQ63</f>
        <v>0</v>
      </c>
      <c r="F63">
        <f t="shared" si="4"/>
        <v>704</v>
      </c>
      <c r="G63">
        <f t="shared" si="5"/>
        <v>482</v>
      </c>
      <c r="H63" s="154"/>
      <c r="I63">
        <f>BRPL_EOD!AO63+BRPL_EOD!AP63</f>
        <v>230</v>
      </c>
      <c r="J63">
        <f>BYPL_EOD!AO63+BYPL_EOD!AP63</f>
        <v>80</v>
      </c>
      <c r="K63">
        <f>MES_EOD!AO63+MES_EOD!AP63</f>
        <v>5</v>
      </c>
      <c r="L63">
        <f>NDMC_EOD!AO63+NDMC_EOD!AP63</f>
        <v>47</v>
      </c>
      <c r="M63">
        <f>TPDDL_EOD!AO63+TPDDL_EOD!AP63</f>
        <v>120</v>
      </c>
      <c r="N63">
        <f t="shared" si="0"/>
        <v>482</v>
      </c>
      <c r="O63" s="154">
        <f t="shared" si="1"/>
        <v>0</v>
      </c>
      <c r="P63">
        <v>230</v>
      </c>
      <c r="Q63">
        <v>80</v>
      </c>
      <c r="R63">
        <v>5</v>
      </c>
      <c r="S63">
        <v>47</v>
      </c>
      <c r="T63">
        <v>120</v>
      </c>
      <c r="U63" s="156">
        <f t="shared" si="2"/>
        <v>482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880</v>
      </c>
      <c r="C64">
        <f>BAWANA!G64</f>
        <v>0</v>
      </c>
      <c r="D64">
        <f>BAWANA!AP64</f>
        <v>525.94000000000005</v>
      </c>
      <c r="E64">
        <f>BAWANA!AQ64</f>
        <v>0</v>
      </c>
      <c r="F64">
        <f t="shared" si="4"/>
        <v>704</v>
      </c>
      <c r="G64">
        <f t="shared" si="5"/>
        <v>525.94000000000005</v>
      </c>
      <c r="H64" s="154"/>
      <c r="I64">
        <f>BRPL_EOD!AO64+BRPL_EOD!AP64</f>
        <v>273.94</v>
      </c>
      <c r="J64">
        <f>BYPL_EOD!AO64+BYPL_EOD!AP64</f>
        <v>80</v>
      </c>
      <c r="K64">
        <f>MES_EOD!AO64+MES_EOD!AP64</f>
        <v>5</v>
      </c>
      <c r="L64">
        <f>NDMC_EOD!AO64+NDMC_EOD!AP64</f>
        <v>47</v>
      </c>
      <c r="M64">
        <f>TPDDL_EOD!AO64+TPDDL_EOD!AP64</f>
        <v>120</v>
      </c>
      <c r="N64">
        <f t="shared" si="0"/>
        <v>525.94000000000005</v>
      </c>
      <c r="O64" s="154">
        <f t="shared" si="1"/>
        <v>0</v>
      </c>
      <c r="P64">
        <v>273.94</v>
      </c>
      <c r="Q64">
        <v>80</v>
      </c>
      <c r="R64">
        <v>5</v>
      </c>
      <c r="S64">
        <v>47</v>
      </c>
      <c r="T64">
        <v>120</v>
      </c>
      <c r="U64" s="156">
        <f t="shared" si="2"/>
        <v>525.94000000000005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880</v>
      </c>
      <c r="C65">
        <f>BAWANA!G65</f>
        <v>0</v>
      </c>
      <c r="D65">
        <f>BAWANA!AP65</f>
        <v>525.94000000000005</v>
      </c>
      <c r="E65">
        <f>BAWANA!AQ65</f>
        <v>0</v>
      </c>
      <c r="F65">
        <f t="shared" si="4"/>
        <v>704</v>
      </c>
      <c r="G65">
        <f t="shared" si="5"/>
        <v>525.94000000000005</v>
      </c>
      <c r="H65" s="154"/>
      <c r="I65">
        <f>BRPL_EOD!AO65+BRPL_EOD!AP65</f>
        <v>273.94</v>
      </c>
      <c r="J65">
        <f>BYPL_EOD!AO65+BYPL_EOD!AP65</f>
        <v>80</v>
      </c>
      <c r="K65">
        <f>MES_EOD!AO65+MES_EOD!AP65</f>
        <v>5</v>
      </c>
      <c r="L65">
        <f>NDMC_EOD!AO65+NDMC_EOD!AP65</f>
        <v>47</v>
      </c>
      <c r="M65">
        <f>TPDDL_EOD!AO65+TPDDL_EOD!AP65</f>
        <v>120</v>
      </c>
      <c r="N65">
        <f t="shared" si="0"/>
        <v>525.94000000000005</v>
      </c>
      <c r="O65" s="154">
        <f t="shared" si="1"/>
        <v>0</v>
      </c>
      <c r="P65">
        <v>273.94</v>
      </c>
      <c r="Q65">
        <v>80</v>
      </c>
      <c r="R65">
        <v>5</v>
      </c>
      <c r="S65">
        <v>47</v>
      </c>
      <c r="T65">
        <v>120</v>
      </c>
      <c r="U65" s="156">
        <f t="shared" si="2"/>
        <v>525.94000000000005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880</v>
      </c>
      <c r="C66">
        <f>BAWANA!G66</f>
        <v>0</v>
      </c>
      <c r="D66">
        <f>BAWANA!AP66</f>
        <v>525.94000000000005</v>
      </c>
      <c r="E66">
        <f>BAWANA!AQ66</f>
        <v>0</v>
      </c>
      <c r="F66">
        <f t="shared" si="4"/>
        <v>704</v>
      </c>
      <c r="G66">
        <f t="shared" si="5"/>
        <v>525.94000000000005</v>
      </c>
      <c r="H66" s="154"/>
      <c r="I66">
        <f>BRPL_EOD!AO66+BRPL_EOD!AP66</f>
        <v>273.94</v>
      </c>
      <c r="J66">
        <f>BYPL_EOD!AO66+BYPL_EOD!AP66</f>
        <v>80</v>
      </c>
      <c r="K66">
        <f>MES_EOD!AO66+MES_EOD!AP66</f>
        <v>5</v>
      </c>
      <c r="L66">
        <f>NDMC_EOD!AO66+NDMC_EOD!AP66</f>
        <v>47</v>
      </c>
      <c r="M66">
        <f>TPDDL_EOD!AO66+TPDDL_EOD!AP66</f>
        <v>120</v>
      </c>
      <c r="N66">
        <f t="shared" si="0"/>
        <v>525.94000000000005</v>
      </c>
      <c r="O66" s="154">
        <f t="shared" si="1"/>
        <v>0</v>
      </c>
      <c r="P66">
        <v>273.94</v>
      </c>
      <c r="Q66">
        <v>80</v>
      </c>
      <c r="R66">
        <v>5</v>
      </c>
      <c r="S66">
        <v>47</v>
      </c>
      <c r="T66">
        <v>120</v>
      </c>
      <c r="U66" s="156">
        <f t="shared" si="2"/>
        <v>525.94000000000005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880</v>
      </c>
      <c r="C67">
        <f>BAWANA!G67</f>
        <v>0</v>
      </c>
      <c r="D67">
        <f>BAWANA!AP67</f>
        <v>484.94</v>
      </c>
      <c r="E67">
        <f>BAWANA!AQ67</f>
        <v>0</v>
      </c>
      <c r="F67">
        <f t="shared" si="4"/>
        <v>704</v>
      </c>
      <c r="G67">
        <f t="shared" si="5"/>
        <v>484.94</v>
      </c>
      <c r="H67" s="154"/>
      <c r="I67">
        <f>BRPL_EOD!AO67+BRPL_EOD!AP67</f>
        <v>273.94</v>
      </c>
      <c r="J67">
        <f>BYPL_EOD!AO67+BYPL_EOD!AP67</f>
        <v>80</v>
      </c>
      <c r="K67">
        <f>MES_EOD!AO67+MES_EOD!AP67</f>
        <v>6</v>
      </c>
      <c r="L67">
        <f>NDMC_EOD!AO67+NDMC_EOD!AP67</f>
        <v>5</v>
      </c>
      <c r="M67">
        <f>TPDDL_EOD!AO67+TPDDL_EOD!AP67</f>
        <v>120</v>
      </c>
      <c r="N67">
        <f t="shared" ref="N67:N98" si="7">SUM(I67:M67)</f>
        <v>484.94</v>
      </c>
      <c r="O67" s="154">
        <f t="shared" ref="O67:O98" si="8">G67-N67</f>
        <v>0</v>
      </c>
      <c r="P67">
        <v>273.94</v>
      </c>
      <c r="Q67">
        <v>80</v>
      </c>
      <c r="R67">
        <v>6</v>
      </c>
      <c r="S67">
        <v>5</v>
      </c>
      <c r="T67">
        <v>120</v>
      </c>
      <c r="U67" s="156">
        <f t="shared" ref="U67:U98" si="9">SUM(P67:T67)</f>
        <v>484.94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880</v>
      </c>
      <c r="C68">
        <f>BAWANA!G68</f>
        <v>0</v>
      </c>
      <c r="D68">
        <f>BAWANA!AP68</f>
        <v>526.94000000000005</v>
      </c>
      <c r="E68">
        <f>BAWANA!AQ68</f>
        <v>0</v>
      </c>
      <c r="F68">
        <f t="shared" ref="F68:F98" si="11">(B68+C68)*0.8</f>
        <v>704</v>
      </c>
      <c r="G68">
        <f t="shared" ref="G68:G98" si="12">(D68+E68)</f>
        <v>526.94000000000005</v>
      </c>
      <c r="H68" s="154"/>
      <c r="I68">
        <f>BRPL_EOD!AO68+BRPL_EOD!AP68</f>
        <v>273.94</v>
      </c>
      <c r="J68">
        <f>BYPL_EOD!AO68+BYPL_EOD!AP68</f>
        <v>80</v>
      </c>
      <c r="K68">
        <f>MES_EOD!AO68+MES_EOD!AP68</f>
        <v>6</v>
      </c>
      <c r="L68">
        <f>NDMC_EOD!AO68+NDMC_EOD!AP68</f>
        <v>47</v>
      </c>
      <c r="M68">
        <f>TPDDL_EOD!AO68+TPDDL_EOD!AP68</f>
        <v>120</v>
      </c>
      <c r="N68">
        <f t="shared" si="7"/>
        <v>526.94000000000005</v>
      </c>
      <c r="O68" s="154">
        <f t="shared" si="8"/>
        <v>0</v>
      </c>
      <c r="P68">
        <v>273.94</v>
      </c>
      <c r="Q68">
        <v>80</v>
      </c>
      <c r="R68">
        <v>6</v>
      </c>
      <c r="S68">
        <v>47</v>
      </c>
      <c r="T68">
        <v>120</v>
      </c>
      <c r="U68" s="156">
        <f t="shared" si="9"/>
        <v>526.94000000000005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880</v>
      </c>
      <c r="C69">
        <f>BAWANA!G69</f>
        <v>0</v>
      </c>
      <c r="D69">
        <f>BAWANA!AP69</f>
        <v>526.94000000000005</v>
      </c>
      <c r="E69">
        <f>BAWANA!AQ69</f>
        <v>0</v>
      </c>
      <c r="F69">
        <f t="shared" si="11"/>
        <v>704</v>
      </c>
      <c r="G69">
        <f t="shared" si="12"/>
        <v>526.94000000000005</v>
      </c>
      <c r="H69" s="154"/>
      <c r="I69">
        <f>BRPL_EOD!AO69+BRPL_EOD!AP69</f>
        <v>273.94</v>
      </c>
      <c r="J69">
        <f>BYPL_EOD!AO69+BYPL_EOD!AP69</f>
        <v>80</v>
      </c>
      <c r="K69">
        <f>MES_EOD!AO69+MES_EOD!AP69</f>
        <v>6</v>
      </c>
      <c r="L69">
        <f>NDMC_EOD!AO69+NDMC_EOD!AP69</f>
        <v>47</v>
      </c>
      <c r="M69">
        <f>TPDDL_EOD!AO69+TPDDL_EOD!AP69</f>
        <v>120</v>
      </c>
      <c r="N69">
        <f t="shared" si="7"/>
        <v>526.94000000000005</v>
      </c>
      <c r="O69" s="154">
        <f t="shared" si="8"/>
        <v>0</v>
      </c>
      <c r="P69">
        <v>273.94</v>
      </c>
      <c r="Q69">
        <v>80</v>
      </c>
      <c r="R69">
        <v>6</v>
      </c>
      <c r="S69">
        <v>47</v>
      </c>
      <c r="T69">
        <v>120</v>
      </c>
      <c r="U69" s="156">
        <f t="shared" si="9"/>
        <v>526.94000000000005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880</v>
      </c>
      <c r="C70">
        <f>BAWANA!G70</f>
        <v>0</v>
      </c>
      <c r="D70">
        <f>BAWANA!AP70</f>
        <v>526.94000000000005</v>
      </c>
      <c r="E70">
        <f>BAWANA!AQ70</f>
        <v>0</v>
      </c>
      <c r="F70">
        <f t="shared" si="11"/>
        <v>704</v>
      </c>
      <c r="G70">
        <f t="shared" si="12"/>
        <v>526.94000000000005</v>
      </c>
      <c r="H70" s="154"/>
      <c r="I70">
        <f>BRPL_EOD!AO70+BRPL_EOD!AP70</f>
        <v>273.94</v>
      </c>
      <c r="J70">
        <f>BYPL_EOD!AO70+BYPL_EOD!AP70</f>
        <v>80</v>
      </c>
      <c r="K70">
        <f>MES_EOD!AO70+MES_EOD!AP70</f>
        <v>6</v>
      </c>
      <c r="L70">
        <f>NDMC_EOD!AO70+NDMC_EOD!AP70</f>
        <v>47</v>
      </c>
      <c r="M70">
        <f>TPDDL_EOD!AO70+TPDDL_EOD!AP70</f>
        <v>120</v>
      </c>
      <c r="N70">
        <f t="shared" si="7"/>
        <v>526.94000000000005</v>
      </c>
      <c r="O70" s="154">
        <f t="shared" si="8"/>
        <v>0</v>
      </c>
      <c r="P70">
        <v>273.94</v>
      </c>
      <c r="Q70">
        <v>80</v>
      </c>
      <c r="R70">
        <v>6</v>
      </c>
      <c r="S70">
        <v>47</v>
      </c>
      <c r="T70">
        <v>120</v>
      </c>
      <c r="U70" s="156">
        <f t="shared" si="9"/>
        <v>526.94000000000005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880</v>
      </c>
      <c r="C71">
        <f>BAWANA!G71</f>
        <v>0</v>
      </c>
      <c r="D71">
        <f>BAWANA!AP71</f>
        <v>526.94000000000005</v>
      </c>
      <c r="E71">
        <f>BAWANA!AQ71</f>
        <v>0</v>
      </c>
      <c r="F71">
        <f t="shared" si="11"/>
        <v>704</v>
      </c>
      <c r="G71">
        <f t="shared" si="12"/>
        <v>526.94000000000005</v>
      </c>
      <c r="H71" s="154"/>
      <c r="I71">
        <f>BRPL_EOD!AO71+BRPL_EOD!AP71</f>
        <v>273.94</v>
      </c>
      <c r="J71">
        <f>BYPL_EOD!AO71+BYPL_EOD!AP71</f>
        <v>80</v>
      </c>
      <c r="K71">
        <f>MES_EOD!AO71+MES_EOD!AP71</f>
        <v>6</v>
      </c>
      <c r="L71">
        <f>NDMC_EOD!AO71+NDMC_EOD!AP71</f>
        <v>47</v>
      </c>
      <c r="M71">
        <f>TPDDL_EOD!AO71+TPDDL_EOD!AP71</f>
        <v>120</v>
      </c>
      <c r="N71">
        <f t="shared" si="7"/>
        <v>526.94000000000005</v>
      </c>
      <c r="O71" s="154">
        <f t="shared" si="8"/>
        <v>0</v>
      </c>
      <c r="P71">
        <v>273.94</v>
      </c>
      <c r="Q71">
        <v>80</v>
      </c>
      <c r="R71">
        <v>6</v>
      </c>
      <c r="S71">
        <v>47</v>
      </c>
      <c r="T71">
        <v>120</v>
      </c>
      <c r="U71" s="156">
        <f t="shared" si="9"/>
        <v>526.94000000000005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880</v>
      </c>
      <c r="C72">
        <f>BAWANA!G72</f>
        <v>0</v>
      </c>
      <c r="D72">
        <f>BAWANA!AP72</f>
        <v>489.94</v>
      </c>
      <c r="E72">
        <f>BAWANA!AQ72</f>
        <v>0</v>
      </c>
      <c r="F72">
        <f t="shared" si="11"/>
        <v>704</v>
      </c>
      <c r="G72">
        <f t="shared" si="12"/>
        <v>489.94</v>
      </c>
      <c r="H72" s="154"/>
      <c r="I72">
        <f>BRPL_EOD!AO72+BRPL_EOD!AP72</f>
        <v>273.94</v>
      </c>
      <c r="J72">
        <f>BYPL_EOD!AO72+BYPL_EOD!AP72</f>
        <v>80</v>
      </c>
      <c r="K72">
        <f>MES_EOD!AO72+MES_EOD!AP72</f>
        <v>6</v>
      </c>
      <c r="L72">
        <f>NDMC_EOD!AO72+NDMC_EOD!AP72</f>
        <v>10</v>
      </c>
      <c r="M72">
        <f>TPDDL_EOD!AO72+TPDDL_EOD!AP72</f>
        <v>120</v>
      </c>
      <c r="N72">
        <f t="shared" si="7"/>
        <v>489.94</v>
      </c>
      <c r="O72" s="154">
        <f t="shared" si="8"/>
        <v>0</v>
      </c>
      <c r="P72">
        <v>273.94</v>
      </c>
      <c r="Q72">
        <v>80</v>
      </c>
      <c r="R72">
        <v>6</v>
      </c>
      <c r="S72">
        <v>10</v>
      </c>
      <c r="T72">
        <v>120</v>
      </c>
      <c r="U72" s="156">
        <f t="shared" si="9"/>
        <v>489.94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880</v>
      </c>
      <c r="C73">
        <f>BAWANA!G73</f>
        <v>0</v>
      </c>
      <c r="D73">
        <f>BAWANA!AP73</f>
        <v>508.02</v>
      </c>
      <c r="E73">
        <f>BAWANA!AQ73</f>
        <v>0</v>
      </c>
      <c r="F73">
        <f t="shared" si="11"/>
        <v>704</v>
      </c>
      <c r="G73">
        <f t="shared" si="12"/>
        <v>508.02</v>
      </c>
      <c r="H73" s="154"/>
      <c r="I73">
        <f>BRPL_EOD!AO73+BRPL_EOD!AP73</f>
        <v>260</v>
      </c>
      <c r="J73">
        <f>BYPL_EOD!AO73+BYPL_EOD!AP73</f>
        <v>80</v>
      </c>
      <c r="K73">
        <f>MES_EOD!AO73+MES_EOD!AP73</f>
        <v>16.02</v>
      </c>
      <c r="L73">
        <f>NDMC_EOD!AO73+NDMC_EOD!AP73</f>
        <v>32</v>
      </c>
      <c r="M73">
        <f>TPDDL_EOD!AO73+TPDDL_EOD!AP73</f>
        <v>120</v>
      </c>
      <c r="N73">
        <f t="shared" si="7"/>
        <v>508.02</v>
      </c>
      <c r="O73" s="154">
        <f t="shared" si="8"/>
        <v>0</v>
      </c>
      <c r="P73">
        <v>260</v>
      </c>
      <c r="Q73">
        <v>80</v>
      </c>
      <c r="R73">
        <v>16.02</v>
      </c>
      <c r="S73">
        <v>32</v>
      </c>
      <c r="T73">
        <v>120</v>
      </c>
      <c r="U73" s="156">
        <f t="shared" si="9"/>
        <v>508.02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880</v>
      </c>
      <c r="C74">
        <f>BAWANA!G74</f>
        <v>0</v>
      </c>
      <c r="D74">
        <f>BAWANA!AP74</f>
        <v>498</v>
      </c>
      <c r="E74">
        <f>BAWANA!AQ74</f>
        <v>0</v>
      </c>
      <c r="F74">
        <f t="shared" si="11"/>
        <v>704</v>
      </c>
      <c r="G74">
        <f t="shared" si="12"/>
        <v>498</v>
      </c>
      <c r="H74" s="154"/>
      <c r="I74">
        <f>BRPL_EOD!AO74+BRPL_EOD!AP74</f>
        <v>260</v>
      </c>
      <c r="J74">
        <f>BYPL_EOD!AO74+BYPL_EOD!AP74</f>
        <v>80</v>
      </c>
      <c r="K74">
        <f>MES_EOD!AO74+MES_EOD!AP74</f>
        <v>6</v>
      </c>
      <c r="L74">
        <f>NDMC_EOD!AO74+NDMC_EOD!AP74</f>
        <v>32</v>
      </c>
      <c r="M74">
        <f>TPDDL_EOD!AO74+TPDDL_EOD!AP74</f>
        <v>120</v>
      </c>
      <c r="N74">
        <f t="shared" si="7"/>
        <v>498</v>
      </c>
      <c r="O74" s="154">
        <f t="shared" si="8"/>
        <v>0</v>
      </c>
      <c r="P74">
        <v>260</v>
      </c>
      <c r="Q74">
        <v>80</v>
      </c>
      <c r="R74">
        <v>6</v>
      </c>
      <c r="S74">
        <v>32</v>
      </c>
      <c r="T74">
        <v>120</v>
      </c>
      <c r="U74" s="156">
        <f t="shared" si="9"/>
        <v>498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920</v>
      </c>
      <c r="C75">
        <f>BAWANA!G75</f>
        <v>0</v>
      </c>
      <c r="D75">
        <f>BAWANA!AP75</f>
        <v>511</v>
      </c>
      <c r="E75">
        <f>BAWANA!AQ75</f>
        <v>0</v>
      </c>
      <c r="F75">
        <f t="shared" si="11"/>
        <v>736</v>
      </c>
      <c r="G75">
        <f t="shared" si="12"/>
        <v>511</v>
      </c>
      <c r="H75" s="154"/>
      <c r="I75">
        <f>BRPL_EOD!AO75+BRPL_EOD!AP75</f>
        <v>260</v>
      </c>
      <c r="J75">
        <f>BYPL_EOD!AO75+BYPL_EOD!AP75</f>
        <v>80</v>
      </c>
      <c r="K75">
        <f>MES_EOD!AO75+MES_EOD!AP75</f>
        <v>6</v>
      </c>
      <c r="L75">
        <f>NDMC_EOD!AO75+NDMC_EOD!AP75</f>
        <v>45</v>
      </c>
      <c r="M75">
        <f>TPDDL_EOD!AO75+TPDDL_EOD!AP75</f>
        <v>120</v>
      </c>
      <c r="N75">
        <f t="shared" si="7"/>
        <v>511</v>
      </c>
      <c r="O75" s="154">
        <f t="shared" si="8"/>
        <v>0</v>
      </c>
      <c r="P75">
        <v>260</v>
      </c>
      <c r="Q75">
        <v>80</v>
      </c>
      <c r="R75">
        <v>6</v>
      </c>
      <c r="S75">
        <v>45</v>
      </c>
      <c r="T75">
        <v>120</v>
      </c>
      <c r="U75" s="156">
        <f t="shared" si="9"/>
        <v>511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920</v>
      </c>
      <c r="C76">
        <f>BAWANA!G76</f>
        <v>0</v>
      </c>
      <c r="D76">
        <f>BAWANA!AP76</f>
        <v>516</v>
      </c>
      <c r="E76">
        <f>BAWANA!AQ76</f>
        <v>0</v>
      </c>
      <c r="F76">
        <f t="shared" si="11"/>
        <v>736</v>
      </c>
      <c r="G76">
        <f t="shared" si="12"/>
        <v>516</v>
      </c>
      <c r="H76" s="154"/>
      <c r="I76">
        <f>BRPL_EOD!AO76+BRPL_EOD!AP76</f>
        <v>260</v>
      </c>
      <c r="J76">
        <f>BYPL_EOD!AO76+BYPL_EOD!AP76</f>
        <v>80</v>
      </c>
      <c r="K76">
        <f>MES_EOD!AO76+MES_EOD!AP76</f>
        <v>6</v>
      </c>
      <c r="L76">
        <f>NDMC_EOD!AO76+NDMC_EOD!AP76</f>
        <v>50</v>
      </c>
      <c r="M76">
        <f>TPDDL_EOD!AO76+TPDDL_EOD!AP76</f>
        <v>120</v>
      </c>
      <c r="N76">
        <f t="shared" si="7"/>
        <v>516</v>
      </c>
      <c r="O76" s="154">
        <f t="shared" si="8"/>
        <v>0</v>
      </c>
      <c r="P76">
        <v>260</v>
      </c>
      <c r="Q76">
        <v>80</v>
      </c>
      <c r="R76">
        <v>6</v>
      </c>
      <c r="S76">
        <v>50</v>
      </c>
      <c r="T76">
        <v>120</v>
      </c>
      <c r="U76" s="156">
        <f t="shared" si="9"/>
        <v>516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920</v>
      </c>
      <c r="C77">
        <f>BAWANA!G77</f>
        <v>0</v>
      </c>
      <c r="D77">
        <f>BAWANA!AP77</f>
        <v>516</v>
      </c>
      <c r="E77">
        <f>BAWANA!AQ77</f>
        <v>0</v>
      </c>
      <c r="F77">
        <f t="shared" si="11"/>
        <v>736</v>
      </c>
      <c r="G77">
        <f t="shared" si="12"/>
        <v>516</v>
      </c>
      <c r="H77" s="154"/>
      <c r="I77">
        <f>BRPL_EOD!AO77+BRPL_EOD!AP77</f>
        <v>260</v>
      </c>
      <c r="J77">
        <f>BYPL_EOD!AO77+BYPL_EOD!AP77</f>
        <v>80</v>
      </c>
      <c r="K77">
        <f>MES_EOD!AO77+MES_EOD!AP77</f>
        <v>6</v>
      </c>
      <c r="L77">
        <f>NDMC_EOD!AO77+NDMC_EOD!AP77</f>
        <v>50</v>
      </c>
      <c r="M77">
        <f>TPDDL_EOD!AO77+TPDDL_EOD!AP77</f>
        <v>120</v>
      </c>
      <c r="N77">
        <f t="shared" si="7"/>
        <v>516</v>
      </c>
      <c r="O77" s="154">
        <f t="shared" si="8"/>
        <v>0</v>
      </c>
      <c r="P77">
        <v>260</v>
      </c>
      <c r="Q77">
        <v>80</v>
      </c>
      <c r="R77">
        <v>6</v>
      </c>
      <c r="S77">
        <v>50</v>
      </c>
      <c r="T77">
        <v>120</v>
      </c>
      <c r="U77" s="156">
        <f t="shared" si="9"/>
        <v>516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920</v>
      </c>
      <c r="C78">
        <f>BAWANA!G78</f>
        <v>0</v>
      </c>
      <c r="D78">
        <f>BAWANA!AP78</f>
        <v>456</v>
      </c>
      <c r="E78">
        <f>BAWANA!AQ78</f>
        <v>0</v>
      </c>
      <c r="F78">
        <f t="shared" si="11"/>
        <v>736</v>
      </c>
      <c r="G78">
        <f t="shared" si="12"/>
        <v>456</v>
      </c>
      <c r="H78" s="154"/>
      <c r="I78">
        <f>BRPL_EOD!AO78+BRPL_EOD!AP78</f>
        <v>200</v>
      </c>
      <c r="J78">
        <f>BYPL_EOD!AO78+BYPL_EOD!AP78</f>
        <v>80</v>
      </c>
      <c r="K78">
        <f>MES_EOD!AO78+MES_EOD!AP78</f>
        <v>6</v>
      </c>
      <c r="L78">
        <f>NDMC_EOD!AO78+NDMC_EOD!AP78</f>
        <v>50</v>
      </c>
      <c r="M78">
        <f>TPDDL_EOD!AO78+TPDDL_EOD!AP78</f>
        <v>120</v>
      </c>
      <c r="N78">
        <f t="shared" si="7"/>
        <v>456</v>
      </c>
      <c r="O78" s="154">
        <f t="shared" si="8"/>
        <v>0</v>
      </c>
      <c r="P78">
        <v>200</v>
      </c>
      <c r="Q78">
        <v>80</v>
      </c>
      <c r="R78">
        <v>6</v>
      </c>
      <c r="S78">
        <v>50</v>
      </c>
      <c r="T78">
        <v>120</v>
      </c>
      <c r="U78" s="156">
        <f t="shared" si="9"/>
        <v>456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920</v>
      </c>
      <c r="C79">
        <f>BAWANA!G79</f>
        <v>0</v>
      </c>
      <c r="D79">
        <f>BAWANA!AP79</f>
        <v>442.7</v>
      </c>
      <c r="E79">
        <f>BAWANA!AQ79</f>
        <v>0</v>
      </c>
      <c r="F79">
        <f t="shared" si="11"/>
        <v>736</v>
      </c>
      <c r="G79">
        <f t="shared" si="12"/>
        <v>442.7</v>
      </c>
      <c r="H79" s="154"/>
      <c r="I79">
        <f>BRPL_EOD!AO79+BRPL_EOD!AP79</f>
        <v>170</v>
      </c>
      <c r="J79">
        <f>BYPL_EOD!AO79+BYPL_EOD!AP79</f>
        <v>80</v>
      </c>
      <c r="K79">
        <f>MES_EOD!AO79+MES_EOD!AP79</f>
        <v>12.7</v>
      </c>
      <c r="L79">
        <f>NDMC_EOD!AO79+NDMC_EOD!AP79</f>
        <v>60</v>
      </c>
      <c r="M79">
        <f>TPDDL_EOD!AO79+TPDDL_EOD!AP79</f>
        <v>120</v>
      </c>
      <c r="N79">
        <f t="shared" si="7"/>
        <v>442.7</v>
      </c>
      <c r="O79" s="154">
        <f t="shared" si="8"/>
        <v>0</v>
      </c>
      <c r="P79">
        <v>170</v>
      </c>
      <c r="Q79">
        <v>80</v>
      </c>
      <c r="R79">
        <v>12.7</v>
      </c>
      <c r="S79">
        <v>60</v>
      </c>
      <c r="T79">
        <v>120</v>
      </c>
      <c r="U79" s="156">
        <f t="shared" si="9"/>
        <v>442.7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920</v>
      </c>
      <c r="C80">
        <f>BAWANA!G80</f>
        <v>0</v>
      </c>
      <c r="D80">
        <f>BAWANA!AP80</f>
        <v>436</v>
      </c>
      <c r="E80">
        <f>BAWANA!AQ80</f>
        <v>0</v>
      </c>
      <c r="F80">
        <f t="shared" si="11"/>
        <v>736</v>
      </c>
      <c r="G80">
        <f t="shared" si="12"/>
        <v>436</v>
      </c>
      <c r="H80" s="154"/>
      <c r="I80">
        <f>BRPL_EOD!AO80+BRPL_EOD!AP80</f>
        <v>170</v>
      </c>
      <c r="J80">
        <f>BYPL_EOD!AO80+BYPL_EOD!AP80</f>
        <v>80</v>
      </c>
      <c r="K80">
        <f>MES_EOD!AO80+MES_EOD!AP80</f>
        <v>6</v>
      </c>
      <c r="L80">
        <f>NDMC_EOD!AO80+NDMC_EOD!AP80</f>
        <v>60</v>
      </c>
      <c r="M80">
        <f>TPDDL_EOD!AO80+TPDDL_EOD!AP80</f>
        <v>120</v>
      </c>
      <c r="N80">
        <f t="shared" si="7"/>
        <v>436</v>
      </c>
      <c r="O80" s="154">
        <f t="shared" si="8"/>
        <v>0</v>
      </c>
      <c r="P80">
        <v>170</v>
      </c>
      <c r="Q80">
        <v>80</v>
      </c>
      <c r="R80">
        <v>6</v>
      </c>
      <c r="S80">
        <v>60</v>
      </c>
      <c r="T80">
        <v>120</v>
      </c>
      <c r="U80" s="156">
        <f t="shared" si="9"/>
        <v>436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920</v>
      </c>
      <c r="C81">
        <f>BAWANA!G81</f>
        <v>0</v>
      </c>
      <c r="D81">
        <f>BAWANA!AP81</f>
        <v>436</v>
      </c>
      <c r="E81">
        <f>BAWANA!AQ81</f>
        <v>0</v>
      </c>
      <c r="F81">
        <f t="shared" si="11"/>
        <v>736</v>
      </c>
      <c r="G81">
        <f t="shared" si="12"/>
        <v>436</v>
      </c>
      <c r="H81" s="154"/>
      <c r="I81">
        <f>BRPL_EOD!AO81+BRPL_EOD!AP81</f>
        <v>170</v>
      </c>
      <c r="J81">
        <f>BYPL_EOD!AO81+BYPL_EOD!AP81</f>
        <v>80</v>
      </c>
      <c r="K81">
        <f>MES_EOD!AO81+MES_EOD!AP81</f>
        <v>6</v>
      </c>
      <c r="L81">
        <f>NDMC_EOD!AO81+NDMC_EOD!AP81</f>
        <v>60</v>
      </c>
      <c r="M81">
        <f>TPDDL_EOD!AO81+TPDDL_EOD!AP81</f>
        <v>120</v>
      </c>
      <c r="N81">
        <f t="shared" si="7"/>
        <v>436</v>
      </c>
      <c r="O81" s="154">
        <f t="shared" si="8"/>
        <v>0</v>
      </c>
      <c r="P81">
        <v>170</v>
      </c>
      <c r="Q81">
        <v>80</v>
      </c>
      <c r="R81">
        <v>6</v>
      </c>
      <c r="S81">
        <v>60</v>
      </c>
      <c r="T81">
        <v>120</v>
      </c>
      <c r="U81" s="156">
        <f t="shared" si="9"/>
        <v>436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920</v>
      </c>
      <c r="C82">
        <f>BAWANA!G82</f>
        <v>0</v>
      </c>
      <c r="D82">
        <f>BAWANA!AP82</f>
        <v>436</v>
      </c>
      <c r="E82">
        <f>BAWANA!AQ82</f>
        <v>0</v>
      </c>
      <c r="F82">
        <f t="shared" si="11"/>
        <v>736</v>
      </c>
      <c r="G82">
        <f t="shared" si="12"/>
        <v>436</v>
      </c>
      <c r="H82" s="154"/>
      <c r="I82">
        <f>BRPL_EOD!AO82+BRPL_EOD!AP82</f>
        <v>170</v>
      </c>
      <c r="J82">
        <f>BYPL_EOD!AO82+BYPL_EOD!AP82</f>
        <v>80</v>
      </c>
      <c r="K82">
        <f>MES_EOD!AO82+MES_EOD!AP82</f>
        <v>6</v>
      </c>
      <c r="L82">
        <f>NDMC_EOD!AO82+NDMC_EOD!AP82</f>
        <v>60</v>
      </c>
      <c r="M82">
        <f>TPDDL_EOD!AO82+TPDDL_EOD!AP82</f>
        <v>120</v>
      </c>
      <c r="N82">
        <f t="shared" si="7"/>
        <v>436</v>
      </c>
      <c r="O82" s="154">
        <f t="shared" si="8"/>
        <v>0</v>
      </c>
      <c r="P82">
        <v>170</v>
      </c>
      <c r="Q82">
        <v>80</v>
      </c>
      <c r="R82">
        <v>6</v>
      </c>
      <c r="S82">
        <v>60</v>
      </c>
      <c r="T82">
        <v>120</v>
      </c>
      <c r="U82" s="156">
        <f t="shared" si="9"/>
        <v>436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920</v>
      </c>
      <c r="C83">
        <f>BAWANA!G83</f>
        <v>0</v>
      </c>
      <c r="D83">
        <f>BAWANA!AP83</f>
        <v>436</v>
      </c>
      <c r="E83">
        <f>BAWANA!AQ83</f>
        <v>0</v>
      </c>
      <c r="F83">
        <f t="shared" si="11"/>
        <v>736</v>
      </c>
      <c r="G83">
        <f t="shared" si="12"/>
        <v>436</v>
      </c>
      <c r="H83" s="154"/>
      <c r="I83">
        <f>BRPL_EOD!AO83+BRPL_EOD!AP83</f>
        <v>170</v>
      </c>
      <c r="J83">
        <f>BYPL_EOD!AO83+BYPL_EOD!AP83</f>
        <v>80</v>
      </c>
      <c r="K83">
        <f>MES_EOD!AO83+MES_EOD!AP83</f>
        <v>6</v>
      </c>
      <c r="L83">
        <f>NDMC_EOD!AO83+NDMC_EOD!AP83</f>
        <v>60</v>
      </c>
      <c r="M83">
        <f>TPDDL_EOD!AO83+TPDDL_EOD!AP83</f>
        <v>120</v>
      </c>
      <c r="N83">
        <f t="shared" si="7"/>
        <v>436</v>
      </c>
      <c r="O83" s="154">
        <f t="shared" si="8"/>
        <v>0</v>
      </c>
      <c r="P83">
        <v>170</v>
      </c>
      <c r="Q83">
        <v>80</v>
      </c>
      <c r="R83">
        <v>6</v>
      </c>
      <c r="S83">
        <v>60</v>
      </c>
      <c r="T83">
        <v>120</v>
      </c>
      <c r="U83" s="156">
        <f t="shared" si="9"/>
        <v>436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920</v>
      </c>
      <c r="C84">
        <f>BAWANA!G84</f>
        <v>0</v>
      </c>
      <c r="D84">
        <f>BAWANA!AP84</f>
        <v>420</v>
      </c>
      <c r="E84">
        <f>BAWANA!AQ84</f>
        <v>0</v>
      </c>
      <c r="F84">
        <f t="shared" si="11"/>
        <v>736</v>
      </c>
      <c r="G84">
        <f t="shared" si="12"/>
        <v>420</v>
      </c>
      <c r="H84" s="154"/>
      <c r="I84">
        <f>BRPL_EOD!AO84+BRPL_EOD!AP84</f>
        <v>170</v>
      </c>
      <c r="J84">
        <f>BYPL_EOD!AO84+BYPL_EOD!AP84</f>
        <v>80</v>
      </c>
      <c r="K84">
        <f>MES_EOD!AO84+MES_EOD!AP84</f>
        <v>6</v>
      </c>
      <c r="L84">
        <f>NDMC_EOD!AO84+NDMC_EOD!AP84</f>
        <v>44</v>
      </c>
      <c r="M84">
        <f>TPDDL_EOD!AO84+TPDDL_EOD!AP84</f>
        <v>120</v>
      </c>
      <c r="N84">
        <f t="shared" si="7"/>
        <v>420</v>
      </c>
      <c r="O84" s="154">
        <f t="shared" si="8"/>
        <v>0</v>
      </c>
      <c r="P84">
        <v>170</v>
      </c>
      <c r="Q84">
        <v>80</v>
      </c>
      <c r="R84">
        <v>6</v>
      </c>
      <c r="S84">
        <v>44</v>
      </c>
      <c r="T84">
        <v>120</v>
      </c>
      <c r="U84" s="156">
        <f t="shared" si="9"/>
        <v>420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920</v>
      </c>
      <c r="C85">
        <f>BAWANA!G85</f>
        <v>0</v>
      </c>
      <c r="D85">
        <f>BAWANA!AP85</f>
        <v>444.8</v>
      </c>
      <c r="E85">
        <f>BAWANA!AQ85</f>
        <v>0</v>
      </c>
      <c r="F85">
        <f t="shared" si="11"/>
        <v>736</v>
      </c>
      <c r="G85">
        <f t="shared" si="12"/>
        <v>444.8</v>
      </c>
      <c r="H85" s="154"/>
      <c r="I85">
        <f>BRPL_EOD!AO85+BRPL_EOD!AP85</f>
        <v>170</v>
      </c>
      <c r="J85">
        <f>BYPL_EOD!AO85+BYPL_EOD!AP85</f>
        <v>80</v>
      </c>
      <c r="K85">
        <f>MES_EOD!AO85+MES_EOD!AP85</f>
        <v>14.8</v>
      </c>
      <c r="L85">
        <f>NDMC_EOD!AO85+NDMC_EOD!AP85</f>
        <v>60</v>
      </c>
      <c r="M85">
        <f>TPDDL_EOD!AO85+TPDDL_EOD!AP85</f>
        <v>120</v>
      </c>
      <c r="N85">
        <f t="shared" si="7"/>
        <v>444.8</v>
      </c>
      <c r="O85" s="154">
        <f t="shared" si="8"/>
        <v>0</v>
      </c>
      <c r="P85">
        <v>170</v>
      </c>
      <c r="Q85">
        <v>80</v>
      </c>
      <c r="R85">
        <v>14.8</v>
      </c>
      <c r="S85">
        <v>60</v>
      </c>
      <c r="T85">
        <v>120</v>
      </c>
      <c r="U85" s="156">
        <f t="shared" si="9"/>
        <v>444.8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920</v>
      </c>
      <c r="C86">
        <f>BAWANA!G86</f>
        <v>0</v>
      </c>
      <c r="D86">
        <f>BAWANA!AP86</f>
        <v>436</v>
      </c>
      <c r="E86">
        <f>BAWANA!AQ86</f>
        <v>0</v>
      </c>
      <c r="F86">
        <f t="shared" si="11"/>
        <v>736</v>
      </c>
      <c r="G86">
        <f t="shared" si="12"/>
        <v>436</v>
      </c>
      <c r="H86" s="154"/>
      <c r="I86">
        <f>BRPL_EOD!AO86+BRPL_EOD!AP86</f>
        <v>170</v>
      </c>
      <c r="J86">
        <f>BYPL_EOD!AO86+BYPL_EOD!AP86</f>
        <v>80</v>
      </c>
      <c r="K86">
        <f>MES_EOD!AO86+MES_EOD!AP86</f>
        <v>6</v>
      </c>
      <c r="L86">
        <f>NDMC_EOD!AO86+NDMC_EOD!AP86</f>
        <v>60</v>
      </c>
      <c r="M86">
        <f>TPDDL_EOD!AO86+TPDDL_EOD!AP86</f>
        <v>120</v>
      </c>
      <c r="N86">
        <f t="shared" si="7"/>
        <v>436</v>
      </c>
      <c r="O86" s="154">
        <f t="shared" si="8"/>
        <v>0</v>
      </c>
      <c r="P86">
        <v>170</v>
      </c>
      <c r="Q86">
        <v>80</v>
      </c>
      <c r="R86">
        <v>6</v>
      </c>
      <c r="S86">
        <v>60</v>
      </c>
      <c r="T86">
        <v>120</v>
      </c>
      <c r="U86" s="156">
        <f t="shared" si="9"/>
        <v>436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920</v>
      </c>
      <c r="C87">
        <f>BAWANA!G87</f>
        <v>0</v>
      </c>
      <c r="D87">
        <f>BAWANA!AP87</f>
        <v>405</v>
      </c>
      <c r="E87">
        <f>BAWANA!AQ87</f>
        <v>0</v>
      </c>
      <c r="F87">
        <f t="shared" si="11"/>
        <v>736</v>
      </c>
      <c r="G87">
        <f t="shared" si="12"/>
        <v>405</v>
      </c>
      <c r="H87" s="154"/>
      <c r="I87">
        <f>BRPL_EOD!AO87+BRPL_EOD!AP87</f>
        <v>170</v>
      </c>
      <c r="J87">
        <f>BYPL_EOD!AO87+BYPL_EOD!AP87</f>
        <v>80</v>
      </c>
      <c r="K87">
        <f>MES_EOD!AO87+MES_EOD!AP87</f>
        <v>6</v>
      </c>
      <c r="L87">
        <f>NDMC_EOD!AO87+NDMC_EOD!AP87</f>
        <v>29</v>
      </c>
      <c r="M87">
        <f>TPDDL_EOD!AO87+TPDDL_EOD!AP87</f>
        <v>120</v>
      </c>
      <c r="N87">
        <f t="shared" si="7"/>
        <v>405</v>
      </c>
      <c r="O87" s="154">
        <f t="shared" si="8"/>
        <v>0</v>
      </c>
      <c r="P87">
        <v>170</v>
      </c>
      <c r="Q87">
        <v>80</v>
      </c>
      <c r="R87">
        <v>6</v>
      </c>
      <c r="S87">
        <v>29</v>
      </c>
      <c r="T87">
        <v>120</v>
      </c>
      <c r="U87" s="156">
        <f t="shared" si="9"/>
        <v>405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920</v>
      </c>
      <c r="C88">
        <f>BAWANA!G88</f>
        <v>0</v>
      </c>
      <c r="D88">
        <f>BAWANA!AP88</f>
        <v>426</v>
      </c>
      <c r="E88">
        <f>BAWANA!AQ88</f>
        <v>0</v>
      </c>
      <c r="F88">
        <f t="shared" si="11"/>
        <v>736</v>
      </c>
      <c r="G88">
        <f t="shared" si="12"/>
        <v>426</v>
      </c>
      <c r="H88" s="154"/>
      <c r="I88">
        <f>BRPL_EOD!AO88+BRPL_EOD!AP88</f>
        <v>170</v>
      </c>
      <c r="J88">
        <f>BYPL_EOD!AO88+BYPL_EOD!AP88</f>
        <v>80</v>
      </c>
      <c r="K88">
        <f>MES_EOD!AO88+MES_EOD!AP88</f>
        <v>6</v>
      </c>
      <c r="L88">
        <f>NDMC_EOD!AO88+NDMC_EOD!AP88</f>
        <v>50</v>
      </c>
      <c r="M88">
        <f>TPDDL_EOD!AO88+TPDDL_EOD!AP88</f>
        <v>120</v>
      </c>
      <c r="N88">
        <f t="shared" si="7"/>
        <v>426</v>
      </c>
      <c r="O88" s="154">
        <f t="shared" si="8"/>
        <v>0</v>
      </c>
      <c r="P88">
        <v>170</v>
      </c>
      <c r="Q88">
        <v>80</v>
      </c>
      <c r="R88">
        <v>6</v>
      </c>
      <c r="S88">
        <v>50</v>
      </c>
      <c r="T88">
        <v>120</v>
      </c>
      <c r="U88" s="156">
        <f t="shared" si="9"/>
        <v>426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920</v>
      </c>
      <c r="C89">
        <f>BAWANA!G89</f>
        <v>0</v>
      </c>
      <c r="D89">
        <f>BAWANA!AP89</f>
        <v>476</v>
      </c>
      <c r="E89">
        <f>BAWANA!AQ89</f>
        <v>0</v>
      </c>
      <c r="F89">
        <f t="shared" si="11"/>
        <v>736</v>
      </c>
      <c r="G89">
        <f t="shared" si="12"/>
        <v>476</v>
      </c>
      <c r="H89" s="154"/>
      <c r="I89">
        <f>BRPL_EOD!AO89+BRPL_EOD!AP89</f>
        <v>220</v>
      </c>
      <c r="J89">
        <f>BYPL_EOD!AO89+BYPL_EOD!AP89</f>
        <v>80</v>
      </c>
      <c r="K89">
        <f>MES_EOD!AO89+MES_EOD!AP89</f>
        <v>6</v>
      </c>
      <c r="L89">
        <f>NDMC_EOD!AO89+NDMC_EOD!AP89</f>
        <v>50</v>
      </c>
      <c r="M89">
        <f>TPDDL_EOD!AO89+TPDDL_EOD!AP89</f>
        <v>120</v>
      </c>
      <c r="N89">
        <f t="shared" si="7"/>
        <v>476</v>
      </c>
      <c r="O89" s="154">
        <f t="shared" si="8"/>
        <v>0</v>
      </c>
      <c r="P89">
        <v>220</v>
      </c>
      <c r="Q89">
        <v>80</v>
      </c>
      <c r="R89">
        <v>6</v>
      </c>
      <c r="S89">
        <v>50</v>
      </c>
      <c r="T89">
        <v>120</v>
      </c>
      <c r="U89" s="156">
        <f t="shared" si="9"/>
        <v>476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920</v>
      </c>
      <c r="C90">
        <f>BAWANA!G90</f>
        <v>0</v>
      </c>
      <c r="D90">
        <f>BAWANA!AP90</f>
        <v>542.4</v>
      </c>
      <c r="E90">
        <f>BAWANA!AQ90</f>
        <v>0</v>
      </c>
      <c r="F90">
        <f t="shared" si="11"/>
        <v>736</v>
      </c>
      <c r="G90">
        <f t="shared" si="12"/>
        <v>542.4</v>
      </c>
      <c r="H90" s="154"/>
      <c r="I90">
        <f>BRPL_EOD!AO90+BRPL_EOD!AP90</f>
        <v>286.39999999999998</v>
      </c>
      <c r="J90">
        <f>BYPL_EOD!AO90+BYPL_EOD!AP90</f>
        <v>80</v>
      </c>
      <c r="K90">
        <f>MES_EOD!AO90+MES_EOD!AP90</f>
        <v>6</v>
      </c>
      <c r="L90">
        <f>NDMC_EOD!AO90+NDMC_EOD!AP90</f>
        <v>50</v>
      </c>
      <c r="M90">
        <f>TPDDL_EOD!AO90+TPDDL_EOD!AP90</f>
        <v>120</v>
      </c>
      <c r="N90">
        <f t="shared" si="7"/>
        <v>542.4</v>
      </c>
      <c r="O90" s="154">
        <f t="shared" si="8"/>
        <v>0</v>
      </c>
      <c r="P90">
        <v>286.39999999999998</v>
      </c>
      <c r="Q90">
        <v>80</v>
      </c>
      <c r="R90">
        <v>6</v>
      </c>
      <c r="S90">
        <v>50</v>
      </c>
      <c r="T90">
        <v>120</v>
      </c>
      <c r="U90" s="156">
        <f t="shared" si="9"/>
        <v>542.4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920</v>
      </c>
      <c r="C91">
        <f>BAWANA!G91</f>
        <v>0</v>
      </c>
      <c r="D91">
        <f>BAWANA!AP91</f>
        <v>423.7</v>
      </c>
      <c r="E91">
        <f>BAWANA!AQ91</f>
        <v>0</v>
      </c>
      <c r="F91">
        <f t="shared" si="11"/>
        <v>736</v>
      </c>
      <c r="G91">
        <f t="shared" si="12"/>
        <v>423.7</v>
      </c>
      <c r="H91" s="154"/>
      <c r="I91">
        <f>BRPL_EOD!AO91+BRPL_EOD!AP91</f>
        <v>180</v>
      </c>
      <c r="J91">
        <f>BYPL_EOD!AO91+BYPL_EOD!AP91</f>
        <v>80</v>
      </c>
      <c r="K91">
        <f>MES_EOD!AO91+MES_EOD!AP91</f>
        <v>14.7</v>
      </c>
      <c r="L91">
        <f>NDMC_EOD!AO91+NDMC_EOD!AP91</f>
        <v>29</v>
      </c>
      <c r="M91">
        <f>TPDDL_EOD!AO91+TPDDL_EOD!AP91</f>
        <v>120</v>
      </c>
      <c r="N91">
        <f t="shared" si="7"/>
        <v>423.7</v>
      </c>
      <c r="O91" s="154">
        <f t="shared" si="8"/>
        <v>0</v>
      </c>
      <c r="P91">
        <v>180</v>
      </c>
      <c r="Q91">
        <v>80</v>
      </c>
      <c r="R91">
        <v>14.7</v>
      </c>
      <c r="S91">
        <v>29</v>
      </c>
      <c r="T91">
        <v>120</v>
      </c>
      <c r="U91" s="156">
        <f t="shared" si="9"/>
        <v>423.7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920</v>
      </c>
      <c r="C92">
        <f>BAWANA!G92</f>
        <v>0</v>
      </c>
      <c r="D92">
        <f>BAWANA!AP92</f>
        <v>506</v>
      </c>
      <c r="E92">
        <f>BAWANA!AQ92</f>
        <v>0</v>
      </c>
      <c r="F92">
        <f t="shared" si="11"/>
        <v>736</v>
      </c>
      <c r="G92">
        <f t="shared" si="12"/>
        <v>506</v>
      </c>
      <c r="H92" s="154"/>
      <c r="I92">
        <f>BRPL_EOD!AO92+BRPL_EOD!AP92</f>
        <v>250</v>
      </c>
      <c r="J92">
        <f>BYPL_EOD!AO92+BYPL_EOD!AP92</f>
        <v>80</v>
      </c>
      <c r="K92">
        <f>MES_EOD!AO92+MES_EOD!AP92</f>
        <v>6</v>
      </c>
      <c r="L92">
        <f>NDMC_EOD!AO92+NDMC_EOD!AP92</f>
        <v>50</v>
      </c>
      <c r="M92">
        <f>TPDDL_EOD!AO92+TPDDL_EOD!AP92</f>
        <v>120</v>
      </c>
      <c r="N92">
        <f t="shared" si="7"/>
        <v>506</v>
      </c>
      <c r="O92" s="154">
        <f t="shared" si="8"/>
        <v>0</v>
      </c>
      <c r="P92">
        <v>250</v>
      </c>
      <c r="Q92">
        <v>80</v>
      </c>
      <c r="R92">
        <v>6</v>
      </c>
      <c r="S92">
        <v>50</v>
      </c>
      <c r="T92">
        <v>120</v>
      </c>
      <c r="U92" s="156">
        <f t="shared" si="9"/>
        <v>506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920</v>
      </c>
      <c r="C93">
        <f>BAWANA!G93</f>
        <v>0</v>
      </c>
      <c r="D93">
        <f>BAWANA!AP93</f>
        <v>542.4</v>
      </c>
      <c r="E93">
        <f>BAWANA!AQ93</f>
        <v>0</v>
      </c>
      <c r="F93">
        <f t="shared" si="11"/>
        <v>736</v>
      </c>
      <c r="G93">
        <f t="shared" si="12"/>
        <v>542.4</v>
      </c>
      <c r="H93" s="154"/>
      <c r="I93">
        <f>BRPL_EOD!AO93+BRPL_EOD!AP93</f>
        <v>286.39999999999998</v>
      </c>
      <c r="J93">
        <f>BYPL_EOD!AO93+BYPL_EOD!AP93</f>
        <v>80</v>
      </c>
      <c r="K93">
        <f>MES_EOD!AO93+MES_EOD!AP93</f>
        <v>6</v>
      </c>
      <c r="L93">
        <f>NDMC_EOD!AO93+NDMC_EOD!AP93</f>
        <v>50</v>
      </c>
      <c r="M93">
        <f>TPDDL_EOD!AO93+TPDDL_EOD!AP93</f>
        <v>120</v>
      </c>
      <c r="N93">
        <f t="shared" si="7"/>
        <v>542.4</v>
      </c>
      <c r="O93" s="154">
        <f t="shared" si="8"/>
        <v>0</v>
      </c>
      <c r="P93">
        <v>286.39999999999998</v>
      </c>
      <c r="Q93">
        <v>80</v>
      </c>
      <c r="R93">
        <v>6</v>
      </c>
      <c r="S93">
        <v>50</v>
      </c>
      <c r="T93">
        <v>120</v>
      </c>
      <c r="U93" s="156">
        <f t="shared" si="9"/>
        <v>542.4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920</v>
      </c>
      <c r="C94">
        <f>BAWANA!G94</f>
        <v>0</v>
      </c>
      <c r="D94">
        <f>BAWANA!AP94</f>
        <v>542.4</v>
      </c>
      <c r="E94">
        <f>BAWANA!AQ94</f>
        <v>0</v>
      </c>
      <c r="F94">
        <f t="shared" si="11"/>
        <v>736</v>
      </c>
      <c r="G94">
        <f t="shared" si="12"/>
        <v>542.4</v>
      </c>
      <c r="H94" s="154"/>
      <c r="I94">
        <f>BRPL_EOD!AO94+BRPL_EOD!AP94</f>
        <v>286.39999999999998</v>
      </c>
      <c r="J94">
        <f>BYPL_EOD!AO94+BYPL_EOD!AP94</f>
        <v>80</v>
      </c>
      <c r="K94">
        <f>MES_EOD!AO94+MES_EOD!AP94</f>
        <v>6</v>
      </c>
      <c r="L94">
        <f>NDMC_EOD!AO94+NDMC_EOD!AP94</f>
        <v>50</v>
      </c>
      <c r="M94">
        <f>TPDDL_EOD!AO94+TPDDL_EOD!AP94</f>
        <v>120</v>
      </c>
      <c r="N94">
        <f t="shared" si="7"/>
        <v>542.4</v>
      </c>
      <c r="O94" s="154">
        <f t="shared" si="8"/>
        <v>0</v>
      </c>
      <c r="P94">
        <v>286.39999999999998</v>
      </c>
      <c r="Q94">
        <v>80</v>
      </c>
      <c r="R94">
        <v>6</v>
      </c>
      <c r="S94">
        <v>50</v>
      </c>
      <c r="T94">
        <v>120</v>
      </c>
      <c r="U94" s="156">
        <f t="shared" si="9"/>
        <v>542.4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920</v>
      </c>
      <c r="C95">
        <f>BAWANA!G95</f>
        <v>0</v>
      </c>
      <c r="D95">
        <f>BAWANA!AP95</f>
        <v>542.4</v>
      </c>
      <c r="E95">
        <f>BAWANA!AQ95</f>
        <v>0</v>
      </c>
      <c r="F95">
        <f t="shared" si="11"/>
        <v>736</v>
      </c>
      <c r="G95">
        <f t="shared" si="12"/>
        <v>542.4</v>
      </c>
      <c r="H95" s="154"/>
      <c r="I95">
        <f>BRPL_EOD!AO95+BRPL_EOD!AP95</f>
        <v>286.39999999999998</v>
      </c>
      <c r="J95">
        <f>BYPL_EOD!AO95+BYPL_EOD!AP95</f>
        <v>80</v>
      </c>
      <c r="K95">
        <f>MES_EOD!AO95+MES_EOD!AP95</f>
        <v>6</v>
      </c>
      <c r="L95">
        <f>NDMC_EOD!AO95+NDMC_EOD!AP95</f>
        <v>50</v>
      </c>
      <c r="M95">
        <f>TPDDL_EOD!AO95+TPDDL_EOD!AP95</f>
        <v>120</v>
      </c>
      <c r="N95">
        <f t="shared" si="7"/>
        <v>542.4</v>
      </c>
      <c r="O95" s="154">
        <f t="shared" si="8"/>
        <v>0</v>
      </c>
      <c r="P95">
        <v>286.39999999999998</v>
      </c>
      <c r="Q95">
        <v>80</v>
      </c>
      <c r="R95">
        <v>6</v>
      </c>
      <c r="S95">
        <v>50</v>
      </c>
      <c r="T95">
        <v>120</v>
      </c>
      <c r="U95" s="156">
        <f t="shared" si="9"/>
        <v>542.4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920</v>
      </c>
      <c r="C96">
        <f>BAWANA!G96</f>
        <v>0</v>
      </c>
      <c r="D96">
        <f>BAWANA!AP96</f>
        <v>509.4</v>
      </c>
      <c r="E96">
        <f>BAWANA!AQ96</f>
        <v>0</v>
      </c>
      <c r="F96">
        <f t="shared" si="11"/>
        <v>736</v>
      </c>
      <c r="G96">
        <f t="shared" si="12"/>
        <v>509.4</v>
      </c>
      <c r="H96" s="154"/>
      <c r="I96">
        <f>BRPL_EOD!AO96+BRPL_EOD!AP96</f>
        <v>286.39999999999998</v>
      </c>
      <c r="J96">
        <f>BYPL_EOD!AO96+BYPL_EOD!AP96</f>
        <v>80</v>
      </c>
      <c r="K96">
        <f>MES_EOD!AO96+MES_EOD!AP96</f>
        <v>6</v>
      </c>
      <c r="L96">
        <f>NDMC_EOD!AO96+NDMC_EOD!AP96</f>
        <v>17</v>
      </c>
      <c r="M96">
        <f>TPDDL_EOD!AO96+TPDDL_EOD!AP96</f>
        <v>120</v>
      </c>
      <c r="N96">
        <f t="shared" si="7"/>
        <v>509.4</v>
      </c>
      <c r="O96" s="154">
        <f t="shared" si="8"/>
        <v>0</v>
      </c>
      <c r="P96">
        <v>286.39999999999998</v>
      </c>
      <c r="Q96">
        <v>80</v>
      </c>
      <c r="R96">
        <v>6</v>
      </c>
      <c r="S96">
        <v>17</v>
      </c>
      <c r="T96">
        <v>120</v>
      </c>
      <c r="U96" s="156">
        <f t="shared" si="9"/>
        <v>509.4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920</v>
      </c>
      <c r="C97">
        <f>BAWANA!G97</f>
        <v>0</v>
      </c>
      <c r="D97">
        <f>BAWANA!AP97</f>
        <v>514.1</v>
      </c>
      <c r="E97">
        <f>BAWANA!AQ97</f>
        <v>0</v>
      </c>
      <c r="F97">
        <f t="shared" si="11"/>
        <v>736</v>
      </c>
      <c r="G97">
        <f t="shared" si="12"/>
        <v>514.1</v>
      </c>
      <c r="H97" s="154"/>
      <c r="I97">
        <f>BRPL_EOD!AO97+BRPL_EOD!AP97</f>
        <v>260</v>
      </c>
      <c r="J97">
        <f>BYPL_EOD!AO97+BYPL_EOD!AP97</f>
        <v>80</v>
      </c>
      <c r="K97">
        <f>MES_EOD!AO97+MES_EOD!AP97</f>
        <v>14.1</v>
      </c>
      <c r="L97">
        <f>NDMC_EOD!AO97+NDMC_EOD!AP97</f>
        <v>40</v>
      </c>
      <c r="M97">
        <f>TPDDL_EOD!AO97+TPDDL_EOD!AP97</f>
        <v>120</v>
      </c>
      <c r="N97">
        <f t="shared" si="7"/>
        <v>514.1</v>
      </c>
      <c r="O97" s="154">
        <f t="shared" si="8"/>
        <v>0</v>
      </c>
      <c r="P97">
        <v>260</v>
      </c>
      <c r="Q97">
        <v>80</v>
      </c>
      <c r="R97">
        <v>14.1</v>
      </c>
      <c r="S97">
        <v>40</v>
      </c>
      <c r="T97">
        <v>120</v>
      </c>
      <c r="U97" s="156">
        <f t="shared" si="9"/>
        <v>514.1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920</v>
      </c>
      <c r="C98">
        <f>BAWANA!G98</f>
        <v>0</v>
      </c>
      <c r="D98">
        <f>BAWANA!AP98</f>
        <v>506</v>
      </c>
      <c r="E98">
        <f>BAWANA!AQ98</f>
        <v>0</v>
      </c>
      <c r="F98">
        <f t="shared" si="11"/>
        <v>736</v>
      </c>
      <c r="G98">
        <f t="shared" si="12"/>
        <v>506</v>
      </c>
      <c r="H98" s="154"/>
      <c r="I98">
        <f>BRPL_EOD!AO98+BRPL_EOD!AP98</f>
        <v>260</v>
      </c>
      <c r="J98">
        <f>BYPL_EOD!AO98+BYPL_EOD!AP98</f>
        <v>80</v>
      </c>
      <c r="K98">
        <f>MES_EOD!AO98+MES_EOD!AP98</f>
        <v>6</v>
      </c>
      <c r="L98">
        <f>NDMC_EOD!AO98+NDMC_EOD!AP98</f>
        <v>40</v>
      </c>
      <c r="M98">
        <f>TPDDL_EOD!AO98+TPDDL_EOD!AP98</f>
        <v>120</v>
      </c>
      <c r="N98">
        <f t="shared" si="7"/>
        <v>506</v>
      </c>
      <c r="O98" s="154">
        <f t="shared" si="8"/>
        <v>0</v>
      </c>
      <c r="P98">
        <v>260</v>
      </c>
      <c r="Q98">
        <v>80</v>
      </c>
      <c r="R98">
        <v>6</v>
      </c>
      <c r="S98">
        <v>40</v>
      </c>
      <c r="T98">
        <v>120</v>
      </c>
      <c r="U98" s="156">
        <f t="shared" si="9"/>
        <v>506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21.72</v>
      </c>
      <c r="C99" s="156">
        <f t="shared" ref="C99:U99" si="14">SUM(C3:C98)/4000</f>
        <v>0</v>
      </c>
      <c r="D99" s="156">
        <f t="shared" si="14"/>
        <v>10.483592499999999</v>
      </c>
      <c r="E99" s="156">
        <f t="shared" si="14"/>
        <v>0</v>
      </c>
      <c r="F99" s="156">
        <f t="shared" si="14"/>
        <v>17.376000000000001</v>
      </c>
      <c r="G99" s="156">
        <f t="shared" si="14"/>
        <v>10.483592499999999</v>
      </c>
      <c r="H99" s="156"/>
      <c r="I99" s="156">
        <f t="shared" si="14"/>
        <v>4.7116925000000025</v>
      </c>
      <c r="J99" s="156">
        <f t="shared" si="14"/>
        <v>1.8943725</v>
      </c>
      <c r="K99" s="156">
        <f t="shared" si="14"/>
        <v>0.18770500000000001</v>
      </c>
      <c r="L99" s="156">
        <f t="shared" si="14"/>
        <v>0.80563750000000001</v>
      </c>
      <c r="M99" s="156">
        <f t="shared" si="14"/>
        <v>2.884185</v>
      </c>
      <c r="N99" s="156">
        <f t="shared" si="14"/>
        <v>10.483592499999999</v>
      </c>
      <c r="O99" s="156">
        <f t="shared" si="14"/>
        <v>1.4210854715202004E-17</v>
      </c>
      <c r="P99" s="156">
        <f t="shared" si="14"/>
        <v>4.7116926097747251</v>
      </c>
      <c r="Q99" s="156">
        <f t="shared" si="14"/>
        <v>1.8943724265390469</v>
      </c>
      <c r="R99" s="156">
        <f t="shared" si="14"/>
        <v>0.18770493748705544</v>
      </c>
      <c r="S99" s="156">
        <f t="shared" si="14"/>
        <v>0.80563747795812424</v>
      </c>
      <c r="T99" s="156">
        <f t="shared" si="14"/>
        <v>2.884185048241052</v>
      </c>
      <c r="U99" s="156">
        <f t="shared" si="14"/>
        <v>10.483592499999999</v>
      </c>
      <c r="V99" s="156">
        <f t="shared" si="10"/>
        <v>0</v>
      </c>
      <c r="Y99" s="156">
        <f t="shared" ref="Y99:AD99" si="15">SUM(Y3:Y98)/4000</f>
        <v>2.0200000000000001E-3</v>
      </c>
      <c r="Z99" s="156">
        <f t="shared" si="15"/>
        <v>2.0200000000000001E-3</v>
      </c>
      <c r="AA99" s="156">
        <f t="shared" si="15"/>
        <v>2.0200000000000001E-3</v>
      </c>
      <c r="AB99" s="156">
        <f t="shared" si="15"/>
        <v>2.0200000000000001E-3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45">
      <c r="A2" s="212"/>
      <c r="B2" t="s">
        <v>426</v>
      </c>
      <c r="C2" t="s">
        <v>427</v>
      </c>
      <c r="D2" t="s">
        <v>428</v>
      </c>
      <c r="E2" t="s">
        <v>430</v>
      </c>
      <c r="F2" t="s">
        <v>431</v>
      </c>
      <c r="G2" t="s">
        <v>432</v>
      </c>
      <c r="H2" t="s">
        <v>439</v>
      </c>
      <c r="I2" t="s">
        <v>440</v>
      </c>
      <c r="J2" t="s">
        <v>441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Z2" t="s">
        <v>434</v>
      </c>
      <c r="AA2" t="s">
        <v>435</v>
      </c>
      <c r="AB2" t="s">
        <v>436</v>
      </c>
      <c r="AC2" t="s">
        <v>437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6" t="s">
        <v>433</v>
      </c>
      <c r="AU2" s="169"/>
      <c r="AV2" s="196" t="s">
        <v>425</v>
      </c>
      <c r="AW2" s="196" t="s">
        <v>429</v>
      </c>
      <c r="AX2" s="196" t="s">
        <v>438</v>
      </c>
      <c r="AY2" s="169"/>
      <c r="AZ2" s="169"/>
      <c r="BA2" s="212"/>
    </row>
    <row r="3" spans="1:53">
      <c r="A3" t="s">
        <v>45</v>
      </c>
      <c r="B3">
        <v>0</v>
      </c>
      <c r="C3">
        <v>5.25</v>
      </c>
      <c r="D3">
        <v>11.55</v>
      </c>
      <c r="E3">
        <v>0</v>
      </c>
      <c r="F3">
        <v>10.86</v>
      </c>
      <c r="G3">
        <v>7.6020000000000003</v>
      </c>
      <c r="H3">
        <v>0</v>
      </c>
      <c r="I3">
        <v>0</v>
      </c>
      <c r="J3">
        <v>20.276</v>
      </c>
      <c r="K3">
        <v>686.77995799999997</v>
      </c>
      <c r="L3">
        <v>653.15250000000003</v>
      </c>
      <c r="M3">
        <v>87</v>
      </c>
      <c r="N3">
        <v>118.125</v>
      </c>
      <c r="O3">
        <v>123.66562500000001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14.253199</v>
      </c>
      <c r="W3">
        <v>147.515624</v>
      </c>
      <c r="X3">
        <v>0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18.476400000000002</v>
      </c>
      <c r="AH3">
        <v>93.563599999999994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</v>
      </c>
      <c r="AO3">
        <v>0.103488</v>
      </c>
      <c r="AP3">
        <v>3.3306</v>
      </c>
      <c r="AQ3">
        <v>19.404</v>
      </c>
      <c r="AR3">
        <v>32.9574</v>
      </c>
      <c r="AS3">
        <v>0</v>
      </c>
      <c r="AT3">
        <v>14.9968</v>
      </c>
      <c r="AU3">
        <v>0</v>
      </c>
      <c r="AV3">
        <v>0</v>
      </c>
      <c r="AW3">
        <v>48.87</v>
      </c>
      <c r="AX3">
        <v>14.247999999999999</v>
      </c>
      <c r="AY3">
        <v>0</v>
      </c>
      <c r="AZ3">
        <v>0</v>
      </c>
      <c r="BA3">
        <f>SUM(B3:AZ3)</f>
        <v>2960.4344200000005</v>
      </c>
    </row>
    <row r="4" spans="1:53">
      <c r="A4" t="s">
        <v>46</v>
      </c>
      <c r="B4">
        <v>0</v>
      </c>
      <c r="C4">
        <v>5.25</v>
      </c>
      <c r="D4">
        <v>11.55</v>
      </c>
      <c r="E4">
        <v>0</v>
      </c>
      <c r="F4">
        <v>10.86</v>
      </c>
      <c r="G4">
        <v>7.6020000000000003</v>
      </c>
      <c r="H4">
        <v>0</v>
      </c>
      <c r="I4">
        <v>0</v>
      </c>
      <c r="J4">
        <v>20.276</v>
      </c>
      <c r="K4">
        <v>686.77995799999997</v>
      </c>
      <c r="L4">
        <v>653.15250000000003</v>
      </c>
      <c r="M4">
        <v>87</v>
      </c>
      <c r="N4">
        <v>118.125</v>
      </c>
      <c r="O4">
        <v>123.66562500000001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14.253199</v>
      </c>
      <c r="W4">
        <v>147.515624</v>
      </c>
      <c r="X4">
        <v>0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18.476400000000002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</v>
      </c>
      <c r="AO4">
        <v>7.8203999999999996E-2</v>
      </c>
      <c r="AP4">
        <v>3.3306</v>
      </c>
      <c r="AQ4">
        <v>19.404</v>
      </c>
      <c r="AR4">
        <v>32.9574</v>
      </c>
      <c r="AS4">
        <v>0</v>
      </c>
      <c r="AT4">
        <v>14.9968</v>
      </c>
      <c r="AU4">
        <v>0</v>
      </c>
      <c r="AV4">
        <v>0</v>
      </c>
      <c r="AW4">
        <v>48.87</v>
      </c>
      <c r="AX4">
        <v>14.247999999999999</v>
      </c>
      <c r="AY4">
        <v>0</v>
      </c>
      <c r="AZ4">
        <v>0</v>
      </c>
      <c r="BA4">
        <f t="shared" ref="BA4:BA67" si="0">SUM(B4:AZ4)</f>
        <v>2946.9791360000004</v>
      </c>
    </row>
    <row r="5" spans="1:53">
      <c r="A5" t="s">
        <v>47</v>
      </c>
      <c r="B5">
        <v>0</v>
      </c>
      <c r="C5">
        <v>5.25</v>
      </c>
      <c r="D5">
        <v>11.55</v>
      </c>
      <c r="E5">
        <v>0</v>
      </c>
      <c r="F5">
        <v>10.86</v>
      </c>
      <c r="G5">
        <v>7.6020000000000003</v>
      </c>
      <c r="H5">
        <v>0</v>
      </c>
      <c r="I5">
        <v>0</v>
      </c>
      <c r="J5">
        <v>20.276</v>
      </c>
      <c r="K5">
        <v>686.77995799999997</v>
      </c>
      <c r="L5">
        <v>653.15250000000003</v>
      </c>
      <c r="M5">
        <v>87</v>
      </c>
      <c r="N5">
        <v>118.125</v>
      </c>
      <c r="O5">
        <v>123.66562500000001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14.253199</v>
      </c>
      <c r="W5">
        <v>147.515624</v>
      </c>
      <c r="X5">
        <v>0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18.476400000000002</v>
      </c>
      <c r="AH5">
        <v>70.172700000000006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</v>
      </c>
      <c r="AO5">
        <v>0.12524399999999999</v>
      </c>
      <c r="AP5">
        <v>3.3306</v>
      </c>
      <c r="AQ5">
        <v>19.404</v>
      </c>
      <c r="AR5">
        <v>32.9574</v>
      </c>
      <c r="AS5">
        <v>0</v>
      </c>
      <c r="AT5">
        <v>14.9968</v>
      </c>
      <c r="AU5">
        <v>0</v>
      </c>
      <c r="AV5">
        <v>0</v>
      </c>
      <c r="AW5">
        <v>48.87</v>
      </c>
      <c r="AX5">
        <v>14.247999999999999</v>
      </c>
      <c r="AY5">
        <v>0</v>
      </c>
      <c r="AZ5">
        <v>0</v>
      </c>
      <c r="BA5">
        <f t="shared" si="0"/>
        <v>2923.6352760000004</v>
      </c>
    </row>
    <row r="6" spans="1:53">
      <c r="A6" t="s">
        <v>48</v>
      </c>
      <c r="B6">
        <v>0</v>
      </c>
      <c r="C6">
        <v>5.25</v>
      </c>
      <c r="D6">
        <v>11.55</v>
      </c>
      <c r="E6">
        <v>0</v>
      </c>
      <c r="F6">
        <v>10.86</v>
      </c>
      <c r="G6">
        <v>7.6020000000000003</v>
      </c>
      <c r="H6">
        <v>0</v>
      </c>
      <c r="I6">
        <v>0</v>
      </c>
      <c r="J6">
        <v>20.276</v>
      </c>
      <c r="K6">
        <v>686.77995799999997</v>
      </c>
      <c r="L6">
        <v>653.15250000000003</v>
      </c>
      <c r="M6">
        <v>87</v>
      </c>
      <c r="N6">
        <v>118.125</v>
      </c>
      <c r="O6">
        <v>123.66562500000001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14.253199</v>
      </c>
      <c r="W6">
        <v>147.515624</v>
      </c>
      <c r="X6">
        <v>0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18.476400000000002</v>
      </c>
      <c r="AH6">
        <v>46.781799999999997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</v>
      </c>
      <c r="AO6">
        <v>5.8212E-2</v>
      </c>
      <c r="AP6">
        <v>3.3306</v>
      </c>
      <c r="AQ6">
        <v>19.404</v>
      </c>
      <c r="AR6">
        <v>32.9574</v>
      </c>
      <c r="AS6">
        <v>0</v>
      </c>
      <c r="AT6">
        <v>14.9968</v>
      </c>
      <c r="AU6">
        <v>0</v>
      </c>
      <c r="AV6">
        <v>0</v>
      </c>
      <c r="AW6">
        <v>48.87</v>
      </c>
      <c r="AX6">
        <v>14.247999999999999</v>
      </c>
      <c r="AY6">
        <v>0</v>
      </c>
      <c r="AZ6">
        <v>0</v>
      </c>
      <c r="BA6">
        <f t="shared" si="0"/>
        <v>2900.1773440000006</v>
      </c>
    </row>
    <row r="7" spans="1:53">
      <c r="A7" t="s">
        <v>49</v>
      </c>
      <c r="B7">
        <v>0</v>
      </c>
      <c r="C7">
        <v>5.25</v>
      </c>
      <c r="D7">
        <v>11.55</v>
      </c>
      <c r="E7">
        <v>0</v>
      </c>
      <c r="F7">
        <v>10.86</v>
      </c>
      <c r="G7">
        <v>7.6020000000000003</v>
      </c>
      <c r="H7">
        <v>0</v>
      </c>
      <c r="I7">
        <v>0</v>
      </c>
      <c r="J7">
        <v>20.276</v>
      </c>
      <c r="K7">
        <v>686.77995799999997</v>
      </c>
      <c r="L7">
        <v>653.15250000000003</v>
      </c>
      <c r="M7">
        <v>87</v>
      </c>
      <c r="N7">
        <v>118.125</v>
      </c>
      <c r="O7">
        <v>123.66562500000001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14.253199</v>
      </c>
      <c r="W7">
        <v>147.515624</v>
      </c>
      <c r="X7">
        <v>0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18.476400000000002</v>
      </c>
      <c r="AH7">
        <v>46.781799999999997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</v>
      </c>
      <c r="AO7">
        <v>0.12994800000000001</v>
      </c>
      <c r="AP7">
        <v>3.3306</v>
      </c>
      <c r="AQ7">
        <v>19.404</v>
      </c>
      <c r="AR7">
        <v>32.9574</v>
      </c>
      <c r="AS7">
        <v>0</v>
      </c>
      <c r="AT7">
        <v>14.9968</v>
      </c>
      <c r="AU7">
        <v>0</v>
      </c>
      <c r="AV7">
        <v>0</v>
      </c>
      <c r="AW7">
        <v>48.87</v>
      </c>
      <c r="AX7">
        <v>14.247999999999999</v>
      </c>
      <c r="AY7">
        <v>0</v>
      </c>
      <c r="AZ7">
        <v>0</v>
      </c>
      <c r="BA7">
        <f t="shared" si="0"/>
        <v>2902.9950800000001</v>
      </c>
    </row>
    <row r="8" spans="1:53">
      <c r="A8" t="s">
        <v>50</v>
      </c>
      <c r="B8">
        <v>0</v>
      </c>
      <c r="C8">
        <v>5.25</v>
      </c>
      <c r="D8">
        <v>11.55</v>
      </c>
      <c r="E8">
        <v>0</v>
      </c>
      <c r="F8">
        <v>10.86</v>
      </c>
      <c r="G8">
        <v>7.6020000000000003</v>
      </c>
      <c r="H8">
        <v>0</v>
      </c>
      <c r="I8">
        <v>0</v>
      </c>
      <c r="J8">
        <v>20.276</v>
      </c>
      <c r="K8">
        <v>686.77995799999997</v>
      </c>
      <c r="L8">
        <v>653.15250000000003</v>
      </c>
      <c r="M8">
        <v>87</v>
      </c>
      <c r="N8">
        <v>118.125</v>
      </c>
      <c r="O8">
        <v>123.66562500000001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14.253199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18.476400000000002</v>
      </c>
      <c r="AH8">
        <v>46.781799999999997</v>
      </c>
      <c r="AI8">
        <v>0</v>
      </c>
      <c r="AJ8">
        <v>0</v>
      </c>
      <c r="AK8">
        <v>50.76</v>
      </c>
      <c r="AL8">
        <v>46.48</v>
      </c>
      <c r="AM8">
        <v>5.2786799999999996</v>
      </c>
      <c r="AN8">
        <v>0</v>
      </c>
      <c r="AO8">
        <v>0.144648</v>
      </c>
      <c r="AP8">
        <v>3.3306</v>
      </c>
      <c r="AQ8">
        <v>19.404</v>
      </c>
      <c r="AR8">
        <v>32.9574</v>
      </c>
      <c r="AS8">
        <v>0</v>
      </c>
      <c r="AT8">
        <v>14.9968</v>
      </c>
      <c r="AU8">
        <v>0</v>
      </c>
      <c r="AV8">
        <v>0</v>
      </c>
      <c r="AW8">
        <v>48.87</v>
      </c>
      <c r="AX8">
        <v>14.247999999999999</v>
      </c>
      <c r="AY8">
        <v>0</v>
      </c>
      <c r="AZ8">
        <v>0</v>
      </c>
      <c r="BA8">
        <f t="shared" si="0"/>
        <v>2903.0097800000003</v>
      </c>
    </row>
    <row r="9" spans="1:53">
      <c r="A9" t="s">
        <v>51</v>
      </c>
      <c r="B9">
        <v>0</v>
      </c>
      <c r="C9">
        <v>5.25</v>
      </c>
      <c r="D9">
        <v>11.55</v>
      </c>
      <c r="E9">
        <v>0</v>
      </c>
      <c r="F9">
        <v>10.86</v>
      </c>
      <c r="G9">
        <v>7.6020000000000003</v>
      </c>
      <c r="H9">
        <v>0</v>
      </c>
      <c r="I9">
        <v>0</v>
      </c>
      <c r="J9">
        <v>20.276</v>
      </c>
      <c r="K9">
        <v>686.77995799999997</v>
      </c>
      <c r="L9">
        <v>653.15250000000003</v>
      </c>
      <c r="M9">
        <v>87</v>
      </c>
      <c r="N9">
        <v>118.125</v>
      </c>
      <c r="O9">
        <v>123.66562500000001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14.253199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18.476400000000002</v>
      </c>
      <c r="AH9">
        <v>20.171099999999999</v>
      </c>
      <c r="AI9">
        <v>0</v>
      </c>
      <c r="AJ9">
        <v>0</v>
      </c>
      <c r="AK9">
        <v>50.76</v>
      </c>
      <c r="AL9">
        <v>46.48</v>
      </c>
      <c r="AM9">
        <v>5.2786799999999996</v>
      </c>
      <c r="AN9">
        <v>0</v>
      </c>
      <c r="AO9">
        <v>0.17404800000000001</v>
      </c>
      <c r="AP9">
        <v>3.3306</v>
      </c>
      <c r="AQ9">
        <v>19.404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48.87</v>
      </c>
      <c r="AX9">
        <v>14.247999999999999</v>
      </c>
      <c r="AY9">
        <v>0</v>
      </c>
      <c r="AZ9">
        <v>0</v>
      </c>
      <c r="BA9">
        <f t="shared" si="0"/>
        <v>2875.3684630000002</v>
      </c>
    </row>
    <row r="10" spans="1:53">
      <c r="A10" t="s">
        <v>52</v>
      </c>
      <c r="B10">
        <v>0</v>
      </c>
      <c r="C10">
        <v>5.25</v>
      </c>
      <c r="D10">
        <v>11.55</v>
      </c>
      <c r="E10">
        <v>0</v>
      </c>
      <c r="F10">
        <v>10.86</v>
      </c>
      <c r="G10">
        <v>7.6020000000000003</v>
      </c>
      <c r="H10">
        <v>0</v>
      </c>
      <c r="I10">
        <v>0</v>
      </c>
      <c r="J10">
        <v>20.276</v>
      </c>
      <c r="K10">
        <v>686.77995799999997</v>
      </c>
      <c r="L10">
        <v>653.15250000000003</v>
      </c>
      <c r="M10">
        <v>87</v>
      </c>
      <c r="N10">
        <v>118.125</v>
      </c>
      <c r="O10">
        <v>123.66562500000001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14.253199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18.476400000000002</v>
      </c>
      <c r="AH10">
        <v>20.171099999999999</v>
      </c>
      <c r="AI10">
        <v>0</v>
      </c>
      <c r="AJ10">
        <v>0</v>
      </c>
      <c r="AK10">
        <v>50.76</v>
      </c>
      <c r="AL10">
        <v>46.48</v>
      </c>
      <c r="AM10">
        <v>5.2786799999999996</v>
      </c>
      <c r="AN10">
        <v>0</v>
      </c>
      <c r="AO10">
        <v>0.254604</v>
      </c>
      <c r="AP10">
        <v>3.3306</v>
      </c>
      <c r="AQ10">
        <v>9.702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48.87</v>
      </c>
      <c r="AX10">
        <v>14.247999999999999</v>
      </c>
      <c r="AY10">
        <v>0</v>
      </c>
      <c r="AZ10">
        <v>0</v>
      </c>
      <c r="BA10">
        <f t="shared" si="0"/>
        <v>2865.7470190000008</v>
      </c>
    </row>
    <row r="11" spans="1:53">
      <c r="A11" t="s">
        <v>53</v>
      </c>
      <c r="B11">
        <v>0</v>
      </c>
      <c r="C11">
        <v>5.25</v>
      </c>
      <c r="D11">
        <v>11.55</v>
      </c>
      <c r="E11">
        <v>0</v>
      </c>
      <c r="F11">
        <v>10.86</v>
      </c>
      <c r="G11">
        <v>7.6020000000000003</v>
      </c>
      <c r="H11">
        <v>0</v>
      </c>
      <c r="I11">
        <v>0</v>
      </c>
      <c r="J11">
        <v>20.276</v>
      </c>
      <c r="K11">
        <v>686.77995799999997</v>
      </c>
      <c r="L11">
        <v>653.15250000000003</v>
      </c>
      <c r="M11">
        <v>87</v>
      </c>
      <c r="N11">
        <v>118.125</v>
      </c>
      <c r="O11">
        <v>123.66562500000001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14.253199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18.476400000000002</v>
      </c>
      <c r="AH11">
        <v>20.171099999999999</v>
      </c>
      <c r="AI11">
        <v>0</v>
      </c>
      <c r="AJ11">
        <v>0</v>
      </c>
      <c r="AK11">
        <v>50.76</v>
      </c>
      <c r="AL11">
        <v>46.48</v>
      </c>
      <c r="AM11">
        <v>5.2786799999999996</v>
      </c>
      <c r="AN11">
        <v>0</v>
      </c>
      <c r="AO11">
        <v>0.18698400000000001</v>
      </c>
      <c r="AP11">
        <v>3.3306</v>
      </c>
      <c r="AQ11">
        <v>0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48.87</v>
      </c>
      <c r="AX11">
        <v>14.247999999999999</v>
      </c>
      <c r="AY11">
        <v>0</v>
      </c>
      <c r="AZ11">
        <v>0</v>
      </c>
      <c r="BA11">
        <f t="shared" si="0"/>
        <v>2855.9773990000003</v>
      </c>
    </row>
    <row r="12" spans="1:53">
      <c r="A12" t="s">
        <v>54</v>
      </c>
      <c r="B12">
        <v>0</v>
      </c>
      <c r="C12">
        <v>5.25</v>
      </c>
      <c r="D12">
        <v>11.55</v>
      </c>
      <c r="E12">
        <v>0</v>
      </c>
      <c r="F12">
        <v>10.86</v>
      </c>
      <c r="G12">
        <v>7.6020000000000003</v>
      </c>
      <c r="H12">
        <v>0</v>
      </c>
      <c r="I12">
        <v>0</v>
      </c>
      <c r="J12">
        <v>20.276</v>
      </c>
      <c r="K12">
        <v>686.77995799999997</v>
      </c>
      <c r="L12">
        <v>653.15250000000003</v>
      </c>
      <c r="M12">
        <v>87</v>
      </c>
      <c r="N12">
        <v>118.125</v>
      </c>
      <c r="O12">
        <v>123.66562500000001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14.253199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18.476400000000002</v>
      </c>
      <c r="AH12">
        <v>20.171099999999999</v>
      </c>
      <c r="AI12">
        <v>0</v>
      </c>
      <c r="AJ12">
        <v>0</v>
      </c>
      <c r="AK12">
        <v>50.76</v>
      </c>
      <c r="AL12">
        <v>46.48</v>
      </c>
      <c r="AM12">
        <v>10.557359999999999</v>
      </c>
      <c r="AN12">
        <v>0</v>
      </c>
      <c r="AO12">
        <v>0.20638799999999999</v>
      </c>
      <c r="AP12">
        <v>3.3306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48.87</v>
      </c>
      <c r="AX12">
        <v>14.247999999999999</v>
      </c>
      <c r="AY12">
        <v>0</v>
      </c>
      <c r="AZ12">
        <v>0</v>
      </c>
      <c r="BA12">
        <f t="shared" si="0"/>
        <v>2861.2754830000003</v>
      </c>
    </row>
    <row r="13" spans="1:53">
      <c r="A13" t="s">
        <v>55</v>
      </c>
      <c r="B13">
        <v>0</v>
      </c>
      <c r="C13">
        <v>5.25</v>
      </c>
      <c r="D13">
        <v>11.55</v>
      </c>
      <c r="E13">
        <v>0</v>
      </c>
      <c r="F13">
        <v>10.86</v>
      </c>
      <c r="G13">
        <v>7.6020000000000003</v>
      </c>
      <c r="H13">
        <v>0</v>
      </c>
      <c r="I13">
        <v>0</v>
      </c>
      <c r="J13">
        <v>20.276</v>
      </c>
      <c r="K13">
        <v>686.77995799999997</v>
      </c>
      <c r="L13">
        <v>653.15250000000003</v>
      </c>
      <c r="M13">
        <v>87</v>
      </c>
      <c r="N13">
        <v>118.125</v>
      </c>
      <c r="O13">
        <v>123.66562500000001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14.253199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18.476400000000002</v>
      </c>
      <c r="AH13">
        <v>20.171099999999999</v>
      </c>
      <c r="AI13">
        <v>0</v>
      </c>
      <c r="AJ13">
        <v>0</v>
      </c>
      <c r="AK13">
        <v>50.76</v>
      </c>
      <c r="AL13">
        <v>46.48</v>
      </c>
      <c r="AM13">
        <v>10.557359999999999</v>
      </c>
      <c r="AN13">
        <v>0</v>
      </c>
      <c r="AO13">
        <v>0.24931200000000001</v>
      </c>
      <c r="AP13">
        <v>3.3306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48.87</v>
      </c>
      <c r="AX13">
        <v>14.247999999999999</v>
      </c>
      <c r="AY13">
        <v>0</v>
      </c>
      <c r="AZ13">
        <v>0</v>
      </c>
      <c r="BA13">
        <f t="shared" si="0"/>
        <v>2861.3184070000002</v>
      </c>
    </row>
    <row r="14" spans="1:53">
      <c r="A14" t="s">
        <v>56</v>
      </c>
      <c r="B14">
        <v>0</v>
      </c>
      <c r="C14">
        <v>5.25</v>
      </c>
      <c r="D14">
        <v>11.55</v>
      </c>
      <c r="E14">
        <v>0</v>
      </c>
      <c r="F14">
        <v>10.86</v>
      </c>
      <c r="G14">
        <v>7.6020000000000003</v>
      </c>
      <c r="H14">
        <v>0</v>
      </c>
      <c r="I14">
        <v>0</v>
      </c>
      <c r="J14">
        <v>20.276</v>
      </c>
      <c r="K14">
        <v>686.77995799999997</v>
      </c>
      <c r="L14">
        <v>653.15250000000003</v>
      </c>
      <c r="M14">
        <v>87</v>
      </c>
      <c r="N14">
        <v>118.125</v>
      </c>
      <c r="O14">
        <v>123.66562500000001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14.253199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18.476400000000002</v>
      </c>
      <c r="AH14">
        <v>20.171099999999999</v>
      </c>
      <c r="AI14">
        <v>0</v>
      </c>
      <c r="AJ14">
        <v>0</v>
      </c>
      <c r="AK14">
        <v>50.76</v>
      </c>
      <c r="AL14">
        <v>46.48</v>
      </c>
      <c r="AM14">
        <v>10.557359999999999</v>
      </c>
      <c r="AN14">
        <v>0</v>
      </c>
      <c r="AO14">
        <v>0.35515200000000002</v>
      </c>
      <c r="AP14">
        <v>3.3306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48.87</v>
      </c>
      <c r="AX14">
        <v>14.247999999999999</v>
      </c>
      <c r="AY14">
        <v>0</v>
      </c>
      <c r="AZ14">
        <v>0</v>
      </c>
      <c r="BA14">
        <f t="shared" si="0"/>
        <v>2861.4242470000004</v>
      </c>
    </row>
    <row r="15" spans="1:53">
      <c r="A15" t="s">
        <v>57</v>
      </c>
      <c r="B15">
        <v>0</v>
      </c>
      <c r="C15">
        <v>5.25</v>
      </c>
      <c r="D15">
        <v>11.55</v>
      </c>
      <c r="E15">
        <v>0</v>
      </c>
      <c r="F15">
        <v>10.86</v>
      </c>
      <c r="G15">
        <v>7.6020000000000003</v>
      </c>
      <c r="H15">
        <v>0</v>
      </c>
      <c r="I15">
        <v>0</v>
      </c>
      <c r="J15">
        <v>20.276</v>
      </c>
      <c r="K15">
        <v>686.77995799999997</v>
      </c>
      <c r="L15">
        <v>653.15250000000003</v>
      </c>
      <c r="M15">
        <v>87</v>
      </c>
      <c r="N15">
        <v>118.125</v>
      </c>
      <c r="O15">
        <v>123.66562500000001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14.253199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18.476400000000002</v>
      </c>
      <c r="AH15">
        <v>20.171099999999999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0.33633600000000002</v>
      </c>
      <c r="AP15">
        <v>3.3306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48.87</v>
      </c>
      <c r="AX15">
        <v>14.247999999999999</v>
      </c>
      <c r="AY15">
        <v>0</v>
      </c>
      <c r="AZ15">
        <v>0</v>
      </c>
      <c r="BA15">
        <f t="shared" si="0"/>
        <v>2900.2764870000001</v>
      </c>
    </row>
    <row r="16" spans="1:53">
      <c r="A16" t="s">
        <v>58</v>
      </c>
      <c r="B16">
        <v>0</v>
      </c>
      <c r="C16">
        <v>5.25</v>
      </c>
      <c r="D16">
        <v>11.55</v>
      </c>
      <c r="E16">
        <v>0</v>
      </c>
      <c r="F16">
        <v>10.86</v>
      </c>
      <c r="G16">
        <v>7.6020000000000003</v>
      </c>
      <c r="H16">
        <v>0</v>
      </c>
      <c r="I16">
        <v>0</v>
      </c>
      <c r="J16">
        <v>20.276</v>
      </c>
      <c r="K16">
        <v>686.77995799999997</v>
      </c>
      <c r="L16">
        <v>653.15250000000003</v>
      </c>
      <c r="M16">
        <v>87</v>
      </c>
      <c r="N16">
        <v>118.125</v>
      </c>
      <c r="O16">
        <v>123.66562500000001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14.253199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18.476400000000002</v>
      </c>
      <c r="AH16">
        <v>20.171099999999999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0.31752000000000002</v>
      </c>
      <c r="AP16">
        <v>3.3306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48.87</v>
      </c>
      <c r="AX16">
        <v>14.247999999999999</v>
      </c>
      <c r="AY16">
        <v>0</v>
      </c>
      <c r="AZ16">
        <v>0</v>
      </c>
      <c r="BA16">
        <f t="shared" si="0"/>
        <v>2900.2576710000003</v>
      </c>
    </row>
    <row r="17" spans="1:53">
      <c r="A17" t="s">
        <v>59</v>
      </c>
      <c r="B17">
        <v>0</v>
      </c>
      <c r="C17">
        <v>5.25</v>
      </c>
      <c r="D17">
        <v>11.55</v>
      </c>
      <c r="E17">
        <v>0</v>
      </c>
      <c r="F17">
        <v>10.86</v>
      </c>
      <c r="G17">
        <v>7.6020000000000003</v>
      </c>
      <c r="H17">
        <v>0</v>
      </c>
      <c r="I17">
        <v>0</v>
      </c>
      <c r="J17">
        <v>20.276</v>
      </c>
      <c r="K17">
        <v>686.77995799999997</v>
      </c>
      <c r="L17">
        <v>653.15250000000003</v>
      </c>
      <c r="M17">
        <v>87</v>
      </c>
      <c r="N17">
        <v>118.125</v>
      </c>
      <c r="O17">
        <v>123.66562500000001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14.253199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18.476400000000002</v>
      </c>
      <c r="AH17">
        <v>22.443899999999999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0.251664</v>
      </c>
      <c r="AP17">
        <v>3.3306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48.87</v>
      </c>
      <c r="AX17">
        <v>14.247999999999999</v>
      </c>
      <c r="AY17">
        <v>0</v>
      </c>
      <c r="AZ17">
        <v>0</v>
      </c>
      <c r="BA17">
        <f t="shared" si="0"/>
        <v>2902.4646150000003</v>
      </c>
    </row>
    <row r="18" spans="1:53">
      <c r="A18" t="s">
        <v>60</v>
      </c>
      <c r="B18">
        <v>0</v>
      </c>
      <c r="C18">
        <v>5.25</v>
      </c>
      <c r="D18">
        <v>11.55</v>
      </c>
      <c r="E18">
        <v>0</v>
      </c>
      <c r="F18">
        <v>10.86</v>
      </c>
      <c r="G18">
        <v>7.6020000000000003</v>
      </c>
      <c r="H18">
        <v>0</v>
      </c>
      <c r="I18">
        <v>0</v>
      </c>
      <c r="J18">
        <v>20.276</v>
      </c>
      <c r="K18">
        <v>686.77995799999997</v>
      </c>
      <c r="L18">
        <v>653.15250000000003</v>
      </c>
      <c r="M18">
        <v>87</v>
      </c>
      <c r="N18">
        <v>118.125</v>
      </c>
      <c r="O18">
        <v>123.66562500000001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14.253199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18.476400000000002</v>
      </c>
      <c r="AH18">
        <v>23.390899999999998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0.145236</v>
      </c>
      <c r="AP18">
        <v>3.3306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48.87</v>
      </c>
      <c r="AX18">
        <v>14.247999999999999</v>
      </c>
      <c r="AY18">
        <v>0</v>
      </c>
      <c r="AZ18">
        <v>0</v>
      </c>
      <c r="BA18">
        <f t="shared" si="0"/>
        <v>2903.3051869999999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10.86</v>
      </c>
      <c r="G19">
        <v>7.6020000000000003</v>
      </c>
      <c r="H19">
        <v>0</v>
      </c>
      <c r="I19">
        <v>0</v>
      </c>
      <c r="J19">
        <v>20.276</v>
      </c>
      <c r="K19">
        <v>686.77995799999997</v>
      </c>
      <c r="L19">
        <v>653.15250000000003</v>
      </c>
      <c r="M19">
        <v>87</v>
      </c>
      <c r="N19">
        <v>118.125</v>
      </c>
      <c r="O19">
        <v>123.66562500000001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14.253199</v>
      </c>
      <c r="W19">
        <v>147.515624</v>
      </c>
      <c r="X19">
        <v>0</v>
      </c>
      <c r="Y19">
        <v>0</v>
      </c>
      <c r="Z19">
        <v>6.5537999999999998</v>
      </c>
      <c r="AA19">
        <v>13.983000000000001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18.476400000000002</v>
      </c>
      <c r="AH19">
        <v>23.390899999999998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0.140238</v>
      </c>
      <c r="AP19">
        <v>3.3306</v>
      </c>
      <c r="AQ19">
        <v>9.3239999999999998</v>
      </c>
      <c r="AR19">
        <v>31.897383000000001</v>
      </c>
      <c r="AS19">
        <v>0</v>
      </c>
      <c r="AT19">
        <v>14.007999999999999</v>
      </c>
      <c r="AU19">
        <v>0</v>
      </c>
      <c r="AV19">
        <v>0</v>
      </c>
      <c r="AW19">
        <v>48.87</v>
      </c>
      <c r="AX19">
        <v>14.247999999999999</v>
      </c>
      <c r="AY19">
        <v>0</v>
      </c>
      <c r="AZ19">
        <v>0</v>
      </c>
      <c r="BA19">
        <f t="shared" si="0"/>
        <v>2908.818389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10.86</v>
      </c>
      <c r="G20">
        <v>7.6020000000000003</v>
      </c>
      <c r="H20">
        <v>0</v>
      </c>
      <c r="I20">
        <v>0</v>
      </c>
      <c r="J20">
        <v>20.276</v>
      </c>
      <c r="K20">
        <v>686.77995799999997</v>
      </c>
      <c r="L20">
        <v>653.15250000000003</v>
      </c>
      <c r="M20">
        <v>87</v>
      </c>
      <c r="N20">
        <v>118.125</v>
      </c>
      <c r="O20">
        <v>123.66562500000001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14.253199</v>
      </c>
      <c r="W20">
        <v>147.515624</v>
      </c>
      <c r="X20">
        <v>0</v>
      </c>
      <c r="Y20">
        <v>0</v>
      </c>
      <c r="Z20">
        <v>6.5537999999999998</v>
      </c>
      <c r="AA20">
        <v>28.09872</v>
      </c>
      <c r="AB20">
        <v>13.0634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18.476400000000002</v>
      </c>
      <c r="AH20">
        <v>23.390899999999998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8.1731999999999999E-2</v>
      </c>
      <c r="AP20">
        <v>3.3306</v>
      </c>
      <c r="AQ20">
        <v>19.404</v>
      </c>
      <c r="AR20">
        <v>31.897383000000001</v>
      </c>
      <c r="AS20">
        <v>0</v>
      </c>
      <c r="AT20">
        <v>13.183999999999999</v>
      </c>
      <c r="AU20">
        <v>0</v>
      </c>
      <c r="AV20">
        <v>0</v>
      </c>
      <c r="AW20">
        <v>48.87</v>
      </c>
      <c r="AX20">
        <v>14.247999999999999</v>
      </c>
      <c r="AY20">
        <v>0</v>
      </c>
      <c r="AZ20">
        <v>0</v>
      </c>
      <c r="BA20">
        <f t="shared" si="0"/>
        <v>2941.8094430000006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10.86</v>
      </c>
      <c r="G21">
        <v>7.6020000000000003</v>
      </c>
      <c r="H21">
        <v>0</v>
      </c>
      <c r="I21">
        <v>0</v>
      </c>
      <c r="J21">
        <v>20.276</v>
      </c>
      <c r="K21">
        <v>686.77995799999997</v>
      </c>
      <c r="L21">
        <v>653.15250000000003</v>
      </c>
      <c r="M21">
        <v>87</v>
      </c>
      <c r="N21">
        <v>118.125</v>
      </c>
      <c r="O21">
        <v>123.66562500000001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14.253199</v>
      </c>
      <c r="W21">
        <v>147.515624</v>
      </c>
      <c r="X21">
        <v>0</v>
      </c>
      <c r="Y21">
        <v>0</v>
      </c>
      <c r="Z21">
        <v>6.5537999999999998</v>
      </c>
      <c r="AA21">
        <v>28.09872</v>
      </c>
      <c r="AB21">
        <v>26.260100000000001</v>
      </c>
      <c r="AC21">
        <v>29.033519999999999</v>
      </c>
      <c r="AD21">
        <v>9.1149000000000004</v>
      </c>
      <c r="AE21">
        <v>49.436556000000003</v>
      </c>
      <c r="AF21">
        <v>8.8740000000000006</v>
      </c>
      <c r="AG21">
        <v>18.476400000000002</v>
      </c>
      <c r="AH21">
        <v>23.390899999999998</v>
      </c>
      <c r="AI21">
        <v>0</v>
      </c>
      <c r="AJ21">
        <v>0</v>
      </c>
      <c r="AK21">
        <v>50.76</v>
      </c>
      <c r="AL21">
        <v>80.177999999999997</v>
      </c>
      <c r="AM21">
        <v>10.557359999999999</v>
      </c>
      <c r="AN21">
        <v>0</v>
      </c>
      <c r="AO21">
        <v>3.9396E-2</v>
      </c>
      <c r="AP21">
        <v>3.3306</v>
      </c>
      <c r="AQ21">
        <v>19.404</v>
      </c>
      <c r="AR21">
        <v>31.897383000000001</v>
      </c>
      <c r="AS21">
        <v>0</v>
      </c>
      <c r="AT21">
        <v>13.183999999999999</v>
      </c>
      <c r="AU21">
        <v>0</v>
      </c>
      <c r="AV21">
        <v>0</v>
      </c>
      <c r="AW21">
        <v>48.87</v>
      </c>
      <c r="AX21">
        <v>14.247999999999999</v>
      </c>
      <c r="AY21">
        <v>0</v>
      </c>
      <c r="AZ21">
        <v>0</v>
      </c>
      <c r="BA21">
        <f t="shared" si="0"/>
        <v>2964.6416470000004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10.86</v>
      </c>
      <c r="G22">
        <v>7.6020000000000003</v>
      </c>
      <c r="H22">
        <v>0</v>
      </c>
      <c r="I22">
        <v>0</v>
      </c>
      <c r="J22">
        <v>20.276</v>
      </c>
      <c r="K22">
        <v>686.77995799999997</v>
      </c>
      <c r="L22">
        <v>653.15250000000003</v>
      </c>
      <c r="M22">
        <v>87</v>
      </c>
      <c r="N22">
        <v>118.125</v>
      </c>
      <c r="O22">
        <v>123.66562500000001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14.253199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26.260100000000001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18.476400000000002</v>
      </c>
      <c r="AH22">
        <v>23.390899999999998</v>
      </c>
      <c r="AI22">
        <v>0</v>
      </c>
      <c r="AJ22">
        <v>0</v>
      </c>
      <c r="AK22">
        <v>50.76</v>
      </c>
      <c r="AL22">
        <v>80.177999999999997</v>
      </c>
      <c r="AM22">
        <v>10.557359999999999</v>
      </c>
      <c r="AN22">
        <v>0</v>
      </c>
      <c r="AO22">
        <v>0.77263199999999999</v>
      </c>
      <c r="AP22">
        <v>3.3306</v>
      </c>
      <c r="AQ22">
        <v>29.106000000000002</v>
      </c>
      <c r="AR22">
        <v>31.897383000000001</v>
      </c>
      <c r="AS22">
        <v>0</v>
      </c>
      <c r="AT22">
        <v>14.007999999999999</v>
      </c>
      <c r="AU22">
        <v>0</v>
      </c>
      <c r="AV22">
        <v>0</v>
      </c>
      <c r="AW22">
        <v>48.87</v>
      </c>
      <c r="AX22">
        <v>14.247999999999999</v>
      </c>
      <c r="AY22">
        <v>0</v>
      </c>
      <c r="AZ22">
        <v>0</v>
      </c>
      <c r="BA22">
        <f t="shared" si="0"/>
        <v>2975.9008830000002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10.86</v>
      </c>
      <c r="G23">
        <v>7.6020000000000003</v>
      </c>
      <c r="H23">
        <v>0</v>
      </c>
      <c r="I23">
        <v>0</v>
      </c>
      <c r="J23">
        <v>20.276</v>
      </c>
      <c r="K23">
        <v>686.77995799999997</v>
      </c>
      <c r="L23">
        <v>653.15250000000003</v>
      </c>
      <c r="M23">
        <v>87</v>
      </c>
      <c r="N23">
        <v>118.125</v>
      </c>
      <c r="O23">
        <v>123.66562500000001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14.253199</v>
      </c>
      <c r="W23">
        <v>147.515624</v>
      </c>
      <c r="X23">
        <v>0</v>
      </c>
      <c r="Y23">
        <v>0</v>
      </c>
      <c r="Z23">
        <v>6.5537999999999998</v>
      </c>
      <c r="AA23">
        <v>28.09872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18.476400000000002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0.64680000000000004</v>
      </c>
      <c r="AP23">
        <v>3.3306</v>
      </c>
      <c r="AQ23">
        <v>29.106000000000002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48.87</v>
      </c>
      <c r="AX23">
        <v>14.247999999999999</v>
      </c>
      <c r="AY23">
        <v>0</v>
      </c>
      <c r="AZ23">
        <v>0</v>
      </c>
      <c r="BA23">
        <f t="shared" si="0"/>
        <v>2982.4803510000011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10.86</v>
      </c>
      <c r="G24">
        <v>7.6020000000000003</v>
      </c>
      <c r="H24">
        <v>0</v>
      </c>
      <c r="I24">
        <v>0</v>
      </c>
      <c r="J24">
        <v>20.276</v>
      </c>
      <c r="K24">
        <v>686.77995799999997</v>
      </c>
      <c r="L24">
        <v>653.15250000000003</v>
      </c>
      <c r="M24">
        <v>87</v>
      </c>
      <c r="N24">
        <v>118.125</v>
      </c>
      <c r="O24">
        <v>123.66562500000001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14.253199</v>
      </c>
      <c r="W24">
        <v>147.515624</v>
      </c>
      <c r="X24">
        <v>0</v>
      </c>
      <c r="Y24">
        <v>0</v>
      </c>
      <c r="Z24">
        <v>6.5537999999999998</v>
      </c>
      <c r="AA24">
        <v>28.09872</v>
      </c>
      <c r="AB24">
        <v>39.510120000000001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18.476400000000002</v>
      </c>
      <c r="AH24">
        <v>70.172700000000006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0.471576</v>
      </c>
      <c r="AP24">
        <v>3.3306</v>
      </c>
      <c r="AQ24">
        <v>29.106000000000002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48.87</v>
      </c>
      <c r="AX24">
        <v>14.247999999999999</v>
      </c>
      <c r="AY24">
        <v>0</v>
      </c>
      <c r="AZ24">
        <v>0</v>
      </c>
      <c r="BA24">
        <f t="shared" si="0"/>
        <v>3014.8109270000009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10.86</v>
      </c>
      <c r="G25">
        <v>7.6020000000000003</v>
      </c>
      <c r="H25">
        <v>0</v>
      </c>
      <c r="I25">
        <v>0</v>
      </c>
      <c r="J25">
        <v>20.276</v>
      </c>
      <c r="K25">
        <v>686.77995799999997</v>
      </c>
      <c r="L25">
        <v>653.15250000000003</v>
      </c>
      <c r="M25">
        <v>87</v>
      </c>
      <c r="N25">
        <v>118.125</v>
      </c>
      <c r="O25">
        <v>123.66562500000001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14.253199</v>
      </c>
      <c r="W25">
        <v>147.515624</v>
      </c>
      <c r="X25">
        <v>0</v>
      </c>
      <c r="Y25">
        <v>0</v>
      </c>
      <c r="Z25">
        <v>6.5537999999999998</v>
      </c>
      <c r="AA25">
        <v>28.09872</v>
      </c>
      <c r="AB25">
        <v>39.510120000000001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18.476400000000002</v>
      </c>
      <c r="AH25">
        <v>70.172700000000006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0.17052</v>
      </c>
      <c r="AP25">
        <v>3.3306</v>
      </c>
      <c r="AQ25">
        <v>29.106000000000002</v>
      </c>
      <c r="AR25">
        <v>32.9574</v>
      </c>
      <c r="AS25">
        <v>0</v>
      </c>
      <c r="AT25">
        <v>14.9968</v>
      </c>
      <c r="AU25">
        <v>0</v>
      </c>
      <c r="AV25">
        <v>0</v>
      </c>
      <c r="AW25">
        <v>48.87</v>
      </c>
      <c r="AX25">
        <v>14.247999999999999</v>
      </c>
      <c r="AY25">
        <v>0</v>
      </c>
      <c r="AZ25">
        <v>0</v>
      </c>
      <c r="BA25">
        <f t="shared" si="0"/>
        <v>3015.5698880000009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10.86</v>
      </c>
      <c r="G26">
        <v>7.6020000000000003</v>
      </c>
      <c r="H26">
        <v>0</v>
      </c>
      <c r="I26">
        <v>0</v>
      </c>
      <c r="J26">
        <v>20.276</v>
      </c>
      <c r="K26">
        <v>686.77995799999997</v>
      </c>
      <c r="L26">
        <v>653.15250000000003</v>
      </c>
      <c r="M26">
        <v>87</v>
      </c>
      <c r="N26">
        <v>118.125</v>
      </c>
      <c r="O26">
        <v>123.66562500000001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18.476400000000002</v>
      </c>
      <c r="AH26">
        <v>70.172700000000006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2.4108000000000001E-2</v>
      </c>
      <c r="AP26">
        <v>3.3306</v>
      </c>
      <c r="AQ26">
        <v>29.106000000000002</v>
      </c>
      <c r="AR26">
        <v>32.9574</v>
      </c>
      <c r="AS26">
        <v>0</v>
      </c>
      <c r="AT26">
        <v>14.9968</v>
      </c>
      <c r="AU26">
        <v>0</v>
      </c>
      <c r="AV26">
        <v>0</v>
      </c>
      <c r="AW26">
        <v>48.87</v>
      </c>
      <c r="AX26">
        <v>14.247999999999999</v>
      </c>
      <c r="AY26">
        <v>0</v>
      </c>
      <c r="AZ26">
        <v>0</v>
      </c>
      <c r="BA26">
        <f t="shared" si="0"/>
        <v>3024.5232760000004</v>
      </c>
    </row>
    <row r="27" spans="1:53">
      <c r="A27" t="s">
        <v>69</v>
      </c>
      <c r="B27">
        <v>0</v>
      </c>
      <c r="C27">
        <v>5.25</v>
      </c>
      <c r="D27">
        <v>11.55</v>
      </c>
      <c r="E27">
        <v>0</v>
      </c>
      <c r="F27">
        <v>0</v>
      </c>
      <c r="G27">
        <v>0</v>
      </c>
      <c r="H27">
        <v>0</v>
      </c>
      <c r="I27">
        <v>0</v>
      </c>
      <c r="J27">
        <v>16.440000000000001</v>
      </c>
      <c r="K27">
        <v>686.77995799999997</v>
      </c>
      <c r="L27">
        <v>653.15250000000003</v>
      </c>
      <c r="M27">
        <v>87</v>
      </c>
      <c r="N27">
        <v>118.125</v>
      </c>
      <c r="O27">
        <v>123.66562500000001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39.510120000000001</v>
      </c>
      <c r="AC27">
        <v>29.033519999999999</v>
      </c>
      <c r="AD27">
        <v>27.3447</v>
      </c>
      <c r="AE27">
        <v>44.263500000000001</v>
      </c>
      <c r="AF27">
        <v>8.8740000000000006</v>
      </c>
      <c r="AG27">
        <v>18.476400000000002</v>
      </c>
      <c r="AH27">
        <v>70.172700000000006</v>
      </c>
      <c r="AI27">
        <v>7.6379999999999999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3.3306</v>
      </c>
      <c r="AQ27">
        <v>29.106000000000002</v>
      </c>
      <c r="AR27">
        <v>32.9574</v>
      </c>
      <c r="AS27">
        <v>0</v>
      </c>
      <c r="AT27">
        <v>14.9968</v>
      </c>
      <c r="AU27">
        <v>0</v>
      </c>
      <c r="AV27">
        <v>0</v>
      </c>
      <c r="AW27">
        <v>48.87</v>
      </c>
      <c r="AX27">
        <v>14.247999999999999</v>
      </c>
      <c r="AY27">
        <v>0</v>
      </c>
      <c r="AZ27">
        <v>0</v>
      </c>
      <c r="BA27">
        <f t="shared" si="0"/>
        <v>3018.9201120000002</v>
      </c>
    </row>
    <row r="28" spans="1:53">
      <c r="A28" t="s">
        <v>70</v>
      </c>
      <c r="B28">
        <v>0</v>
      </c>
      <c r="C28">
        <v>5.25</v>
      </c>
      <c r="D28">
        <v>11.55</v>
      </c>
      <c r="E28">
        <v>0</v>
      </c>
      <c r="F28">
        <v>0</v>
      </c>
      <c r="G28">
        <v>0</v>
      </c>
      <c r="H28">
        <v>0</v>
      </c>
      <c r="I28">
        <v>0</v>
      </c>
      <c r="J28">
        <v>14.795999999999999</v>
      </c>
      <c r="K28">
        <v>686.77995799999997</v>
      </c>
      <c r="L28">
        <v>653.15250000000003</v>
      </c>
      <c r="M28">
        <v>87</v>
      </c>
      <c r="N28">
        <v>118.125</v>
      </c>
      <c r="O28">
        <v>123.66562500000001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27.966000000000001</v>
      </c>
      <c r="AB28">
        <v>39.510120000000001</v>
      </c>
      <c r="AC28">
        <v>29.033519999999999</v>
      </c>
      <c r="AD28">
        <v>27.3447</v>
      </c>
      <c r="AE28">
        <v>44.263500000000001</v>
      </c>
      <c r="AF28">
        <v>8.8740000000000006</v>
      </c>
      <c r="AG28">
        <v>18.476400000000002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3.3306</v>
      </c>
      <c r="AQ28">
        <v>29.106000000000002</v>
      </c>
      <c r="AR28">
        <v>32.9574</v>
      </c>
      <c r="AS28">
        <v>0</v>
      </c>
      <c r="AT28">
        <v>14.9968</v>
      </c>
      <c r="AU28">
        <v>0</v>
      </c>
      <c r="AV28">
        <v>0</v>
      </c>
      <c r="AW28">
        <v>48.87</v>
      </c>
      <c r="AX28">
        <v>0</v>
      </c>
      <c r="AY28">
        <v>0</v>
      </c>
      <c r="AZ28">
        <v>0</v>
      </c>
      <c r="BA28">
        <f t="shared" si="0"/>
        <v>2999.6858120000002</v>
      </c>
    </row>
    <row r="29" spans="1:53">
      <c r="A29" t="s">
        <v>71</v>
      </c>
      <c r="B29">
        <v>0</v>
      </c>
      <c r="C29">
        <v>5.25</v>
      </c>
      <c r="D29">
        <v>11.55</v>
      </c>
      <c r="E29">
        <v>0</v>
      </c>
      <c r="F29">
        <v>0</v>
      </c>
      <c r="G29">
        <v>0</v>
      </c>
      <c r="H29">
        <v>0</v>
      </c>
      <c r="I29">
        <v>0</v>
      </c>
      <c r="J29">
        <v>14.795999999999999</v>
      </c>
      <c r="K29">
        <v>686.77995799999997</v>
      </c>
      <c r="L29">
        <v>653.15250000000003</v>
      </c>
      <c r="M29">
        <v>87</v>
      </c>
      <c r="N29">
        <v>118.125</v>
      </c>
      <c r="O29">
        <v>123.66562500000001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13.983000000000001</v>
      </c>
      <c r="AB29">
        <v>39.510120000000001</v>
      </c>
      <c r="AC29">
        <v>29.033519999999999</v>
      </c>
      <c r="AD29">
        <v>27.3447</v>
      </c>
      <c r="AE29">
        <v>44.263500000000001</v>
      </c>
      <c r="AF29">
        <v>8.8740000000000006</v>
      </c>
      <c r="AG29">
        <v>18.476400000000002</v>
      </c>
      <c r="AH29">
        <v>37.880000000000003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3.3306</v>
      </c>
      <c r="AQ29">
        <v>29.106000000000002</v>
      </c>
      <c r="AR29">
        <v>32.9574</v>
      </c>
      <c r="AS29">
        <v>0</v>
      </c>
      <c r="AT29">
        <v>14.9968</v>
      </c>
      <c r="AU29">
        <v>0</v>
      </c>
      <c r="AV29">
        <v>0</v>
      </c>
      <c r="AW29">
        <v>48.87</v>
      </c>
      <c r="AX29">
        <v>0</v>
      </c>
      <c r="AY29">
        <v>0</v>
      </c>
      <c r="AZ29">
        <v>0</v>
      </c>
      <c r="BA29">
        <f t="shared" si="0"/>
        <v>2971.5223320000005</v>
      </c>
    </row>
    <row r="30" spans="1:53">
      <c r="A30" t="s">
        <v>72</v>
      </c>
      <c r="B30">
        <v>0</v>
      </c>
      <c r="C30">
        <v>5.25</v>
      </c>
      <c r="D30">
        <v>11.55</v>
      </c>
      <c r="E30">
        <v>0</v>
      </c>
      <c r="F30">
        <v>0</v>
      </c>
      <c r="G30">
        <v>0</v>
      </c>
      <c r="H30">
        <v>0</v>
      </c>
      <c r="I30">
        <v>0</v>
      </c>
      <c r="J30">
        <v>14.795999999999999</v>
      </c>
      <c r="K30">
        <v>686.77995799999997</v>
      </c>
      <c r="L30">
        <v>653.15250000000003</v>
      </c>
      <c r="M30">
        <v>87</v>
      </c>
      <c r="N30">
        <v>118.125</v>
      </c>
      <c r="O30">
        <v>123.66562500000001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13.983000000000001</v>
      </c>
      <c r="AB30">
        <v>39.510120000000001</v>
      </c>
      <c r="AC30">
        <v>29.033519999999999</v>
      </c>
      <c r="AD30">
        <v>18.229800000000001</v>
      </c>
      <c r="AE30">
        <v>44.263500000000001</v>
      </c>
      <c r="AF30">
        <v>8.8740000000000006</v>
      </c>
      <c r="AG30">
        <v>18.476400000000002</v>
      </c>
      <c r="AH30">
        <v>37.880000000000003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3.3306</v>
      </c>
      <c r="AQ30">
        <v>29.106000000000002</v>
      </c>
      <c r="AR30">
        <v>32.9574</v>
      </c>
      <c r="AS30">
        <v>0</v>
      </c>
      <c r="AT30">
        <v>14.9968</v>
      </c>
      <c r="AU30">
        <v>0</v>
      </c>
      <c r="AV30">
        <v>0</v>
      </c>
      <c r="AW30">
        <v>48.87</v>
      </c>
      <c r="AX30">
        <v>0</v>
      </c>
      <c r="AY30">
        <v>0</v>
      </c>
      <c r="AZ30">
        <v>0</v>
      </c>
      <c r="BA30">
        <f t="shared" si="0"/>
        <v>2957.1287520000005</v>
      </c>
    </row>
    <row r="31" spans="1:53">
      <c r="A31" t="s">
        <v>73</v>
      </c>
      <c r="B31">
        <v>0</v>
      </c>
      <c r="C31">
        <v>5.25</v>
      </c>
      <c r="D31">
        <v>11.55</v>
      </c>
      <c r="E31">
        <v>0</v>
      </c>
      <c r="F31">
        <v>0</v>
      </c>
      <c r="G31">
        <v>0</v>
      </c>
      <c r="H31">
        <v>0</v>
      </c>
      <c r="I31">
        <v>0</v>
      </c>
      <c r="J31">
        <v>14.795999999999999</v>
      </c>
      <c r="K31">
        <v>686.77995799999997</v>
      </c>
      <c r="L31">
        <v>653.15250000000003</v>
      </c>
      <c r="M31">
        <v>72</v>
      </c>
      <c r="N31">
        <v>118.125</v>
      </c>
      <c r="O31">
        <v>123.66562500000001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13.983000000000001</v>
      </c>
      <c r="AB31">
        <v>39.510120000000001</v>
      </c>
      <c r="AC31">
        <v>29.033519999999999</v>
      </c>
      <c r="AD31">
        <v>18.229800000000001</v>
      </c>
      <c r="AE31">
        <v>44.263500000000001</v>
      </c>
      <c r="AF31">
        <v>8.8740000000000006</v>
      </c>
      <c r="AG31">
        <v>18.476400000000002</v>
      </c>
      <c r="AH31">
        <v>37.880000000000003</v>
      </c>
      <c r="AI31">
        <v>33.097999999999999</v>
      </c>
      <c r="AJ31">
        <v>0</v>
      </c>
      <c r="AK31">
        <v>50.76</v>
      </c>
      <c r="AL31">
        <v>34.86</v>
      </c>
      <c r="AM31">
        <v>0</v>
      </c>
      <c r="AN31">
        <v>0</v>
      </c>
      <c r="AO31">
        <v>0</v>
      </c>
      <c r="AP31">
        <v>3.3306</v>
      </c>
      <c r="AQ31">
        <v>29.106000000000002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48.87</v>
      </c>
      <c r="AX31">
        <v>0</v>
      </c>
      <c r="AY31">
        <v>0</v>
      </c>
      <c r="AZ31">
        <v>0</v>
      </c>
      <c r="BA31">
        <f t="shared" si="0"/>
        <v>2941.0687350000007</v>
      </c>
    </row>
    <row r="32" spans="1:53">
      <c r="A32" t="s">
        <v>74</v>
      </c>
      <c r="B32">
        <v>0</v>
      </c>
      <c r="C32">
        <v>5.25</v>
      </c>
      <c r="D32">
        <v>11.55</v>
      </c>
      <c r="E32">
        <v>0</v>
      </c>
      <c r="F32">
        <v>0</v>
      </c>
      <c r="G32">
        <v>0</v>
      </c>
      <c r="H32">
        <v>0</v>
      </c>
      <c r="I32">
        <v>0</v>
      </c>
      <c r="J32">
        <v>14.795999999999999</v>
      </c>
      <c r="K32">
        <v>686.77995799999997</v>
      </c>
      <c r="L32">
        <v>653.15250000000003</v>
      </c>
      <c r="M32">
        <v>72</v>
      </c>
      <c r="N32">
        <v>118.125</v>
      </c>
      <c r="O32">
        <v>123.66562500000001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12.403</v>
      </c>
      <c r="AB32">
        <v>39.510120000000001</v>
      </c>
      <c r="AC32">
        <v>29.033519999999999</v>
      </c>
      <c r="AD32">
        <v>18.229800000000001</v>
      </c>
      <c r="AE32">
        <v>44.263500000000001</v>
      </c>
      <c r="AF32">
        <v>8.8740000000000006</v>
      </c>
      <c r="AG32">
        <v>18.476400000000002</v>
      </c>
      <c r="AH32">
        <v>37.880000000000003</v>
      </c>
      <c r="AI32">
        <v>33.097999999999999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3.3306</v>
      </c>
      <c r="AQ32">
        <v>21.167999999999999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48.87</v>
      </c>
      <c r="AX32">
        <v>0</v>
      </c>
      <c r="AY32">
        <v>0</v>
      </c>
      <c r="AZ32">
        <v>0</v>
      </c>
      <c r="BA32">
        <f t="shared" si="0"/>
        <v>2931.5507350000003</v>
      </c>
    </row>
    <row r="33" spans="1:53">
      <c r="A33" t="s">
        <v>75</v>
      </c>
      <c r="B33">
        <v>0</v>
      </c>
      <c r="C33">
        <v>5.25</v>
      </c>
      <c r="D33">
        <v>11.55</v>
      </c>
      <c r="E33">
        <v>0</v>
      </c>
      <c r="F33">
        <v>0</v>
      </c>
      <c r="G33">
        <v>0</v>
      </c>
      <c r="H33">
        <v>0</v>
      </c>
      <c r="I33">
        <v>0</v>
      </c>
      <c r="J33">
        <v>14.795999999999999</v>
      </c>
      <c r="K33">
        <v>686.77995799999997</v>
      </c>
      <c r="L33">
        <v>653.15250000000003</v>
      </c>
      <c r="M33">
        <v>67</v>
      </c>
      <c r="N33">
        <v>118.125</v>
      </c>
      <c r="O33">
        <v>123.66562500000001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14.253199</v>
      </c>
      <c r="W33">
        <v>147.515624</v>
      </c>
      <c r="X33">
        <v>0</v>
      </c>
      <c r="Y33">
        <v>0</v>
      </c>
      <c r="Z33">
        <v>13.1076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44.263500000000001</v>
      </c>
      <c r="AF33">
        <v>8.8740000000000006</v>
      </c>
      <c r="AG33">
        <v>18.476400000000002</v>
      </c>
      <c r="AH33">
        <v>37.880000000000003</v>
      </c>
      <c r="AI33">
        <v>33.097999999999999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3.3306</v>
      </c>
      <c r="AQ33">
        <v>19.404</v>
      </c>
      <c r="AR33">
        <v>31.897383000000001</v>
      </c>
      <c r="AS33">
        <v>0</v>
      </c>
      <c r="AT33">
        <v>14.007999999999999</v>
      </c>
      <c r="AU33">
        <v>0</v>
      </c>
      <c r="AV33">
        <v>0</v>
      </c>
      <c r="AW33">
        <v>48.87</v>
      </c>
      <c r="AX33">
        <v>0</v>
      </c>
      <c r="AY33">
        <v>0</v>
      </c>
      <c r="AZ33">
        <v>0</v>
      </c>
      <c r="BA33">
        <f t="shared" si="0"/>
        <v>2911.3949350000003</v>
      </c>
    </row>
    <row r="34" spans="1:53">
      <c r="A34" t="s">
        <v>76</v>
      </c>
      <c r="B34">
        <v>0</v>
      </c>
      <c r="C34">
        <v>5.25</v>
      </c>
      <c r="D34">
        <v>11.55</v>
      </c>
      <c r="E34">
        <v>0</v>
      </c>
      <c r="F34">
        <v>0</v>
      </c>
      <c r="G34">
        <v>0</v>
      </c>
      <c r="H34">
        <v>0</v>
      </c>
      <c r="I34">
        <v>0</v>
      </c>
      <c r="J34">
        <v>14.795999999999999</v>
      </c>
      <c r="K34">
        <v>686.77995799999997</v>
      </c>
      <c r="L34">
        <v>653.15250000000003</v>
      </c>
      <c r="M34">
        <v>67</v>
      </c>
      <c r="N34">
        <v>118.125</v>
      </c>
      <c r="O34">
        <v>123.66562500000001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14.253199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44.263500000000001</v>
      </c>
      <c r="AF34">
        <v>8.8740000000000006</v>
      </c>
      <c r="AG34">
        <v>18.476400000000002</v>
      </c>
      <c r="AH34">
        <v>37.880000000000003</v>
      </c>
      <c r="AI34">
        <v>7.6379999999999999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3.3306</v>
      </c>
      <c r="AQ34">
        <v>19.404</v>
      </c>
      <c r="AR34">
        <v>31.897383000000001</v>
      </c>
      <c r="AS34">
        <v>0</v>
      </c>
      <c r="AT34">
        <v>13.183999999999999</v>
      </c>
      <c r="AU34">
        <v>0</v>
      </c>
      <c r="AV34">
        <v>0</v>
      </c>
      <c r="AW34">
        <v>48.87</v>
      </c>
      <c r="AX34">
        <v>0</v>
      </c>
      <c r="AY34">
        <v>0</v>
      </c>
      <c r="AZ34">
        <v>0</v>
      </c>
      <c r="BA34">
        <f t="shared" si="0"/>
        <v>2885.1109350000006</v>
      </c>
    </row>
    <row r="35" spans="1:53">
      <c r="A35" t="s">
        <v>77</v>
      </c>
      <c r="B35">
        <v>0</v>
      </c>
      <c r="C35">
        <v>5.25</v>
      </c>
      <c r="D35">
        <v>11.55</v>
      </c>
      <c r="E35">
        <v>0</v>
      </c>
      <c r="F35">
        <v>0</v>
      </c>
      <c r="G35">
        <v>0</v>
      </c>
      <c r="H35">
        <v>0</v>
      </c>
      <c r="I35">
        <v>0</v>
      </c>
      <c r="J35">
        <v>14.795999999999999</v>
      </c>
      <c r="K35">
        <v>686.77995799999997</v>
      </c>
      <c r="L35">
        <v>653.15250000000003</v>
      </c>
      <c r="M35">
        <v>67</v>
      </c>
      <c r="N35">
        <v>118.125</v>
      </c>
      <c r="O35">
        <v>123.66562500000001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14.253199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44.263500000000001</v>
      </c>
      <c r="AF35">
        <v>8.8740000000000006</v>
      </c>
      <c r="AG35">
        <v>18.476400000000002</v>
      </c>
      <c r="AH35">
        <v>37.880000000000003</v>
      </c>
      <c r="AI35">
        <v>2.5459999999999998</v>
      </c>
      <c r="AJ35">
        <v>0</v>
      </c>
      <c r="AK35">
        <v>50.76</v>
      </c>
      <c r="AL35">
        <v>34.86</v>
      </c>
      <c r="AM35">
        <v>0</v>
      </c>
      <c r="AN35">
        <v>0</v>
      </c>
      <c r="AO35">
        <v>0</v>
      </c>
      <c r="AP35">
        <v>3.3306</v>
      </c>
      <c r="AQ35">
        <v>19.404</v>
      </c>
      <c r="AR35">
        <v>31.897383000000001</v>
      </c>
      <c r="AS35">
        <v>0</v>
      </c>
      <c r="AT35">
        <v>13.183999999999999</v>
      </c>
      <c r="AU35">
        <v>0</v>
      </c>
      <c r="AV35">
        <v>0</v>
      </c>
      <c r="AW35">
        <v>48.87</v>
      </c>
      <c r="AX35">
        <v>0</v>
      </c>
      <c r="AY35">
        <v>0</v>
      </c>
      <c r="AZ35">
        <v>0</v>
      </c>
      <c r="BA35">
        <f t="shared" si="0"/>
        <v>2870.3410950000007</v>
      </c>
    </row>
    <row r="36" spans="1:53">
      <c r="A36" t="s">
        <v>78</v>
      </c>
      <c r="B36">
        <v>0</v>
      </c>
      <c r="C36">
        <v>5.25</v>
      </c>
      <c r="D36">
        <v>11.55</v>
      </c>
      <c r="E36">
        <v>0</v>
      </c>
      <c r="F36">
        <v>0</v>
      </c>
      <c r="G36">
        <v>0</v>
      </c>
      <c r="H36">
        <v>0</v>
      </c>
      <c r="I36">
        <v>0</v>
      </c>
      <c r="J36">
        <v>14.795999999999999</v>
      </c>
      <c r="K36">
        <v>686.77995799999997</v>
      </c>
      <c r="L36">
        <v>653.15250000000003</v>
      </c>
      <c r="M36">
        <v>67</v>
      </c>
      <c r="N36">
        <v>118.125</v>
      </c>
      <c r="O36">
        <v>123.66562500000001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14.253199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18.476400000000002</v>
      </c>
      <c r="AH36">
        <v>37.880000000000003</v>
      </c>
      <c r="AI36">
        <v>0</v>
      </c>
      <c r="AJ36">
        <v>0</v>
      </c>
      <c r="AK36">
        <v>50.76</v>
      </c>
      <c r="AL36">
        <v>34.86</v>
      </c>
      <c r="AM36">
        <v>0</v>
      </c>
      <c r="AN36">
        <v>0</v>
      </c>
      <c r="AO36">
        <v>0</v>
      </c>
      <c r="AP36">
        <v>3.3306</v>
      </c>
      <c r="AQ36">
        <v>19.404</v>
      </c>
      <c r="AR36">
        <v>31.897383000000001</v>
      </c>
      <c r="AS36">
        <v>0</v>
      </c>
      <c r="AT36">
        <v>13.183999999999999</v>
      </c>
      <c r="AU36">
        <v>0</v>
      </c>
      <c r="AV36">
        <v>0</v>
      </c>
      <c r="AW36">
        <v>48.87</v>
      </c>
      <c r="AX36">
        <v>0</v>
      </c>
      <c r="AY36">
        <v>0</v>
      </c>
      <c r="AZ36">
        <v>0</v>
      </c>
      <c r="BA36">
        <f t="shared" si="0"/>
        <v>2845.4301750000009</v>
      </c>
    </row>
    <row r="37" spans="1:53">
      <c r="A37" t="s">
        <v>79</v>
      </c>
      <c r="B37">
        <v>0</v>
      </c>
      <c r="C37">
        <v>5.25</v>
      </c>
      <c r="D37">
        <v>11.55</v>
      </c>
      <c r="E37">
        <v>0</v>
      </c>
      <c r="F37">
        <v>0</v>
      </c>
      <c r="G37">
        <v>0</v>
      </c>
      <c r="H37">
        <v>0</v>
      </c>
      <c r="I37">
        <v>0</v>
      </c>
      <c r="J37">
        <v>14.795999999999999</v>
      </c>
      <c r="K37">
        <v>686.77995799999997</v>
      </c>
      <c r="L37">
        <v>653.15250000000003</v>
      </c>
      <c r="M37">
        <v>62</v>
      </c>
      <c r="N37">
        <v>118.125</v>
      </c>
      <c r="O37">
        <v>123.66562500000001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14.253199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18.476400000000002</v>
      </c>
      <c r="AH37">
        <v>37.880000000000003</v>
      </c>
      <c r="AI37">
        <v>0</v>
      </c>
      <c r="AJ37">
        <v>0</v>
      </c>
      <c r="AK37">
        <v>50.76</v>
      </c>
      <c r="AL37">
        <v>34.86</v>
      </c>
      <c r="AM37">
        <v>0</v>
      </c>
      <c r="AN37">
        <v>0</v>
      </c>
      <c r="AO37">
        <v>0</v>
      </c>
      <c r="AP37">
        <v>2.6901000000000002</v>
      </c>
      <c r="AQ37">
        <v>9.702</v>
      </c>
      <c r="AR37">
        <v>31.897383000000001</v>
      </c>
      <c r="AS37">
        <v>0</v>
      </c>
      <c r="AT37">
        <v>13.183999999999999</v>
      </c>
      <c r="AU37">
        <v>0</v>
      </c>
      <c r="AV37">
        <v>0</v>
      </c>
      <c r="AW37">
        <v>48.87</v>
      </c>
      <c r="AX37">
        <v>0</v>
      </c>
      <c r="AY37">
        <v>0</v>
      </c>
      <c r="AZ37">
        <v>0</v>
      </c>
      <c r="BA37">
        <f t="shared" si="0"/>
        <v>2830.0876750000011</v>
      </c>
    </row>
    <row r="38" spans="1:53">
      <c r="A38" t="s">
        <v>80</v>
      </c>
      <c r="B38">
        <v>0</v>
      </c>
      <c r="C38">
        <v>5.25</v>
      </c>
      <c r="D38">
        <v>11.55</v>
      </c>
      <c r="E38">
        <v>0</v>
      </c>
      <c r="F38">
        <v>0</v>
      </c>
      <c r="G38">
        <v>0</v>
      </c>
      <c r="H38">
        <v>0</v>
      </c>
      <c r="I38">
        <v>0</v>
      </c>
      <c r="J38">
        <v>14.795999999999999</v>
      </c>
      <c r="K38">
        <v>686.77995799999997</v>
      </c>
      <c r="L38">
        <v>653.15250000000003</v>
      </c>
      <c r="M38">
        <v>62</v>
      </c>
      <c r="N38">
        <v>118.125</v>
      </c>
      <c r="O38">
        <v>123.66562500000001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14.253199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18.476400000000002</v>
      </c>
      <c r="AH38">
        <v>37.880000000000003</v>
      </c>
      <c r="AI38">
        <v>0</v>
      </c>
      <c r="AJ38">
        <v>0</v>
      </c>
      <c r="AK38">
        <v>50.76</v>
      </c>
      <c r="AL38">
        <v>34.86</v>
      </c>
      <c r="AM38">
        <v>0</v>
      </c>
      <c r="AN38">
        <v>0</v>
      </c>
      <c r="AO38">
        <v>0</v>
      </c>
      <c r="AP38">
        <v>2.6901000000000002</v>
      </c>
      <c r="AQ38">
        <v>3.15</v>
      </c>
      <c r="AR38">
        <v>31.897383000000001</v>
      </c>
      <c r="AS38">
        <v>0</v>
      </c>
      <c r="AT38">
        <v>13.183999999999999</v>
      </c>
      <c r="AU38">
        <v>0</v>
      </c>
      <c r="AV38">
        <v>0</v>
      </c>
      <c r="AW38">
        <v>48.87</v>
      </c>
      <c r="AX38">
        <v>0</v>
      </c>
      <c r="AY38">
        <v>0</v>
      </c>
      <c r="AZ38">
        <v>0</v>
      </c>
      <c r="BA38">
        <f t="shared" si="0"/>
        <v>2823.535675000001</v>
      </c>
    </row>
    <row r="39" spans="1:53">
      <c r="A39" t="s">
        <v>81</v>
      </c>
      <c r="B39">
        <v>0</v>
      </c>
      <c r="C39">
        <v>5.25</v>
      </c>
      <c r="D39">
        <v>11.55</v>
      </c>
      <c r="E39">
        <v>0</v>
      </c>
      <c r="F39">
        <v>0</v>
      </c>
      <c r="G39">
        <v>0</v>
      </c>
      <c r="H39">
        <v>0</v>
      </c>
      <c r="I39">
        <v>0</v>
      </c>
      <c r="J39">
        <v>14.795999999999999</v>
      </c>
      <c r="K39">
        <v>686.77995799999997</v>
      </c>
      <c r="L39">
        <v>653.15250000000003</v>
      </c>
      <c r="M39">
        <v>62</v>
      </c>
      <c r="N39">
        <v>118.125</v>
      </c>
      <c r="O39">
        <v>123.66562500000001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14.253199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26.260100000000001</v>
      </c>
      <c r="AC39">
        <v>9.6778399999999998</v>
      </c>
      <c r="AD39">
        <v>9.1149000000000004</v>
      </c>
      <c r="AE39">
        <v>44.263500000000001</v>
      </c>
      <c r="AF39">
        <v>8.8740000000000006</v>
      </c>
      <c r="AG39">
        <v>18.476400000000002</v>
      </c>
      <c r="AH39">
        <v>37.880000000000003</v>
      </c>
      <c r="AI39">
        <v>0</v>
      </c>
      <c r="AJ39">
        <v>0</v>
      </c>
      <c r="AK39">
        <v>50.76</v>
      </c>
      <c r="AL39">
        <v>34.86</v>
      </c>
      <c r="AM39">
        <v>0</v>
      </c>
      <c r="AN39">
        <v>0</v>
      </c>
      <c r="AO39">
        <v>0</v>
      </c>
      <c r="AP39">
        <v>6.5331000000000001</v>
      </c>
      <c r="AQ39">
        <v>0</v>
      </c>
      <c r="AR39">
        <v>31.897383000000001</v>
      </c>
      <c r="AS39">
        <v>0</v>
      </c>
      <c r="AT39">
        <v>11.2064</v>
      </c>
      <c r="AU39">
        <v>0</v>
      </c>
      <c r="AV39">
        <v>0</v>
      </c>
      <c r="AW39">
        <v>48.87</v>
      </c>
      <c r="AX39">
        <v>0</v>
      </c>
      <c r="AY39">
        <v>0</v>
      </c>
      <c r="AZ39">
        <v>0</v>
      </c>
      <c r="BA39">
        <f t="shared" si="0"/>
        <v>2812.5732350000008</v>
      </c>
    </row>
    <row r="40" spans="1:53">
      <c r="A40" t="s">
        <v>82</v>
      </c>
      <c r="B40">
        <v>0</v>
      </c>
      <c r="C40">
        <v>5.25</v>
      </c>
      <c r="D40">
        <v>11.55</v>
      </c>
      <c r="E40">
        <v>0</v>
      </c>
      <c r="F40">
        <v>0</v>
      </c>
      <c r="G40">
        <v>0</v>
      </c>
      <c r="H40">
        <v>0</v>
      </c>
      <c r="I40">
        <v>0</v>
      </c>
      <c r="J40">
        <v>14.795999999999999</v>
      </c>
      <c r="K40">
        <v>686.77995799999997</v>
      </c>
      <c r="L40">
        <v>653.15250000000003</v>
      </c>
      <c r="M40">
        <v>62</v>
      </c>
      <c r="N40">
        <v>118.125</v>
      </c>
      <c r="O40">
        <v>123.66562500000001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14.253199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44.263500000000001</v>
      </c>
      <c r="AF40">
        <v>8.8740000000000006</v>
      </c>
      <c r="AG40">
        <v>18.476400000000002</v>
      </c>
      <c r="AH40">
        <v>37.880000000000003</v>
      </c>
      <c r="AI40">
        <v>0</v>
      </c>
      <c r="AJ40">
        <v>0</v>
      </c>
      <c r="AK40">
        <v>50.76</v>
      </c>
      <c r="AL40">
        <v>34.86</v>
      </c>
      <c r="AM40">
        <v>0</v>
      </c>
      <c r="AN40">
        <v>0</v>
      </c>
      <c r="AO40">
        <v>0</v>
      </c>
      <c r="AP40">
        <v>6.5331000000000001</v>
      </c>
      <c r="AQ40">
        <v>0</v>
      </c>
      <c r="AR40">
        <v>31.897383000000001</v>
      </c>
      <c r="AS40">
        <v>0</v>
      </c>
      <c r="AT40">
        <v>9.0640000000000001</v>
      </c>
      <c r="AU40">
        <v>0</v>
      </c>
      <c r="AV40">
        <v>0</v>
      </c>
      <c r="AW40">
        <v>48.87</v>
      </c>
      <c r="AX40">
        <v>0</v>
      </c>
      <c r="AY40">
        <v>0</v>
      </c>
      <c r="AZ40">
        <v>0</v>
      </c>
      <c r="BA40">
        <f t="shared" si="0"/>
        <v>2797.2341350000006</v>
      </c>
    </row>
    <row r="41" spans="1:53">
      <c r="A41" t="s">
        <v>83</v>
      </c>
      <c r="B41">
        <v>0</v>
      </c>
      <c r="C41">
        <v>5.25</v>
      </c>
      <c r="D41">
        <v>11.55</v>
      </c>
      <c r="E41">
        <v>0</v>
      </c>
      <c r="F41">
        <v>0</v>
      </c>
      <c r="G41">
        <v>0</v>
      </c>
      <c r="H41">
        <v>0</v>
      </c>
      <c r="I41">
        <v>0</v>
      </c>
      <c r="J41">
        <v>14.795999999999999</v>
      </c>
      <c r="K41">
        <v>686.77995799999997</v>
      </c>
      <c r="L41">
        <v>653.15250000000003</v>
      </c>
      <c r="M41">
        <v>62</v>
      </c>
      <c r="N41">
        <v>118.125</v>
      </c>
      <c r="O41">
        <v>123.66562500000001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14.253199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47.470999999999997</v>
      </c>
      <c r="AF41">
        <v>8.8740000000000006</v>
      </c>
      <c r="AG41">
        <v>18.476400000000002</v>
      </c>
      <c r="AH41">
        <v>37.880000000000003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</v>
      </c>
      <c r="AO41">
        <v>0</v>
      </c>
      <c r="AP41">
        <v>6.5331000000000001</v>
      </c>
      <c r="AQ41">
        <v>0</v>
      </c>
      <c r="AR41">
        <v>31.897383000000001</v>
      </c>
      <c r="AS41">
        <v>0</v>
      </c>
      <c r="AT41">
        <v>9.0640000000000001</v>
      </c>
      <c r="AU41">
        <v>0</v>
      </c>
      <c r="AV41">
        <v>0</v>
      </c>
      <c r="AW41">
        <v>48.87</v>
      </c>
      <c r="AX41">
        <v>0</v>
      </c>
      <c r="AY41">
        <v>0</v>
      </c>
      <c r="AZ41">
        <v>0</v>
      </c>
      <c r="BA41">
        <f t="shared" si="0"/>
        <v>2812.0616350000005</v>
      </c>
    </row>
    <row r="42" spans="1:53">
      <c r="A42" t="s">
        <v>84</v>
      </c>
      <c r="B42">
        <v>0</v>
      </c>
      <c r="C42">
        <v>5.25</v>
      </c>
      <c r="D42">
        <v>11.55</v>
      </c>
      <c r="E42">
        <v>0</v>
      </c>
      <c r="F42">
        <v>0</v>
      </c>
      <c r="G42">
        <v>0</v>
      </c>
      <c r="H42">
        <v>0</v>
      </c>
      <c r="I42">
        <v>0</v>
      </c>
      <c r="J42">
        <v>14.795999999999999</v>
      </c>
      <c r="K42">
        <v>686.77995799999997</v>
      </c>
      <c r="L42">
        <v>653.15250000000003</v>
      </c>
      <c r="M42">
        <v>62</v>
      </c>
      <c r="N42">
        <v>118.125</v>
      </c>
      <c r="O42">
        <v>123.66562500000001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14.253199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47.470999999999997</v>
      </c>
      <c r="AF42">
        <v>8.8740000000000006</v>
      </c>
      <c r="AG42">
        <v>18.476400000000002</v>
      </c>
      <c r="AH42">
        <v>37.880000000000003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</v>
      </c>
      <c r="AO42">
        <v>0</v>
      </c>
      <c r="AP42">
        <v>6.5331000000000001</v>
      </c>
      <c r="AQ42">
        <v>0</v>
      </c>
      <c r="AR42">
        <v>31.897383000000001</v>
      </c>
      <c r="AS42">
        <v>0</v>
      </c>
      <c r="AT42">
        <v>9.0640000000000001</v>
      </c>
      <c r="AU42">
        <v>0</v>
      </c>
      <c r="AV42">
        <v>0</v>
      </c>
      <c r="AW42">
        <v>48.87</v>
      </c>
      <c r="AX42">
        <v>0</v>
      </c>
      <c r="AY42">
        <v>0</v>
      </c>
      <c r="AZ42">
        <v>0</v>
      </c>
      <c r="BA42">
        <f t="shared" si="0"/>
        <v>2812.0616350000005</v>
      </c>
    </row>
    <row r="43" spans="1:53">
      <c r="A43" t="s">
        <v>85</v>
      </c>
      <c r="B43">
        <v>0</v>
      </c>
      <c r="C43">
        <v>5.25</v>
      </c>
      <c r="D43">
        <v>11.55</v>
      </c>
      <c r="E43">
        <v>0</v>
      </c>
      <c r="F43">
        <v>0</v>
      </c>
      <c r="G43">
        <v>0</v>
      </c>
      <c r="H43">
        <v>0</v>
      </c>
      <c r="I43">
        <v>0</v>
      </c>
      <c r="J43">
        <v>14.795999999999999</v>
      </c>
      <c r="K43">
        <v>686.77995799999997</v>
      </c>
      <c r="L43">
        <v>653.15250000000003</v>
      </c>
      <c r="M43">
        <v>62</v>
      </c>
      <c r="N43">
        <v>118.125</v>
      </c>
      <c r="O43">
        <v>123.66562500000001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47.470999999999997</v>
      </c>
      <c r="AF43">
        <v>8.8740000000000006</v>
      </c>
      <c r="AG43">
        <v>18.476400000000002</v>
      </c>
      <c r="AH43">
        <v>37.880000000000003</v>
      </c>
      <c r="AI43">
        <v>0</v>
      </c>
      <c r="AJ43">
        <v>0</v>
      </c>
      <c r="AK43">
        <v>50.76</v>
      </c>
      <c r="AL43">
        <v>46.48</v>
      </c>
      <c r="AM43">
        <v>0</v>
      </c>
      <c r="AN43">
        <v>0</v>
      </c>
      <c r="AO43">
        <v>0</v>
      </c>
      <c r="AP43">
        <v>2.6901000000000002</v>
      </c>
      <c r="AQ43">
        <v>0</v>
      </c>
      <c r="AR43">
        <v>31.897383000000001</v>
      </c>
      <c r="AS43">
        <v>0</v>
      </c>
      <c r="AT43">
        <v>9.0640000000000001</v>
      </c>
      <c r="AU43">
        <v>0</v>
      </c>
      <c r="AV43">
        <v>0</v>
      </c>
      <c r="AW43">
        <v>48.87</v>
      </c>
      <c r="AX43">
        <v>0</v>
      </c>
      <c r="AY43">
        <v>0</v>
      </c>
      <c r="AZ43">
        <v>0</v>
      </c>
      <c r="BA43">
        <f t="shared" si="0"/>
        <v>2808.2186350000002</v>
      </c>
    </row>
    <row r="44" spans="1:53">
      <c r="A44" t="s">
        <v>86</v>
      </c>
      <c r="B44">
        <v>0</v>
      </c>
      <c r="C44">
        <v>5.25</v>
      </c>
      <c r="D44">
        <v>11.55</v>
      </c>
      <c r="E44">
        <v>0</v>
      </c>
      <c r="F44">
        <v>0</v>
      </c>
      <c r="G44">
        <v>0</v>
      </c>
      <c r="H44">
        <v>0</v>
      </c>
      <c r="I44">
        <v>0</v>
      </c>
      <c r="J44">
        <v>14.795999999999999</v>
      </c>
      <c r="K44">
        <v>686.77995799999997</v>
      </c>
      <c r="L44">
        <v>653.15250000000003</v>
      </c>
      <c r="M44">
        <v>62</v>
      </c>
      <c r="N44">
        <v>118.125</v>
      </c>
      <c r="O44">
        <v>123.66562500000001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47.470999999999997</v>
      </c>
      <c r="AF44">
        <v>8.8740000000000006</v>
      </c>
      <c r="AG44">
        <v>18.476400000000002</v>
      </c>
      <c r="AH44">
        <v>37.880000000000003</v>
      </c>
      <c r="AI44">
        <v>0</v>
      </c>
      <c r="AJ44">
        <v>0</v>
      </c>
      <c r="AK44">
        <v>50.76</v>
      </c>
      <c r="AL44">
        <v>46.48</v>
      </c>
      <c r="AM44">
        <v>0</v>
      </c>
      <c r="AN44">
        <v>0</v>
      </c>
      <c r="AO44">
        <v>0</v>
      </c>
      <c r="AP44">
        <v>2.6901000000000002</v>
      </c>
      <c r="AQ44">
        <v>0</v>
      </c>
      <c r="AR44">
        <v>31.897383000000001</v>
      </c>
      <c r="AS44">
        <v>0</v>
      </c>
      <c r="AT44">
        <v>9.0640000000000001</v>
      </c>
      <c r="AU44">
        <v>0</v>
      </c>
      <c r="AV44">
        <v>0</v>
      </c>
      <c r="AW44">
        <v>48.87</v>
      </c>
      <c r="AX44">
        <v>0</v>
      </c>
      <c r="AY44">
        <v>0</v>
      </c>
      <c r="AZ44">
        <v>0</v>
      </c>
      <c r="BA44">
        <f t="shared" si="0"/>
        <v>2808.2186350000002</v>
      </c>
    </row>
    <row r="45" spans="1:53">
      <c r="A45" t="s">
        <v>87</v>
      </c>
      <c r="B45">
        <v>0</v>
      </c>
      <c r="C45">
        <v>5.25</v>
      </c>
      <c r="D45">
        <v>11.55</v>
      </c>
      <c r="E45">
        <v>0</v>
      </c>
      <c r="F45">
        <v>0</v>
      </c>
      <c r="G45">
        <v>0</v>
      </c>
      <c r="H45">
        <v>0</v>
      </c>
      <c r="I45">
        <v>0</v>
      </c>
      <c r="J45">
        <v>14.795999999999999</v>
      </c>
      <c r="K45">
        <v>686.77995799999997</v>
      </c>
      <c r="L45">
        <v>653.15250000000003</v>
      </c>
      <c r="M45">
        <v>62</v>
      </c>
      <c r="N45">
        <v>118.125</v>
      </c>
      <c r="O45">
        <v>123.66562500000001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14.253199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47.470999999999997</v>
      </c>
      <c r="AF45">
        <v>8.8740000000000006</v>
      </c>
      <c r="AG45">
        <v>18.476400000000002</v>
      </c>
      <c r="AH45">
        <v>37.880000000000003</v>
      </c>
      <c r="AI45">
        <v>0</v>
      </c>
      <c r="AJ45">
        <v>0</v>
      </c>
      <c r="AK45">
        <v>50.76</v>
      </c>
      <c r="AL45">
        <v>46.48</v>
      </c>
      <c r="AM45">
        <v>0</v>
      </c>
      <c r="AN45">
        <v>0</v>
      </c>
      <c r="AO45">
        <v>0</v>
      </c>
      <c r="AP45">
        <v>2.6901000000000002</v>
      </c>
      <c r="AQ45">
        <v>0</v>
      </c>
      <c r="AR45">
        <v>31.897383000000001</v>
      </c>
      <c r="AS45">
        <v>0</v>
      </c>
      <c r="AT45">
        <v>9.0640000000000001</v>
      </c>
      <c r="AU45">
        <v>0</v>
      </c>
      <c r="AV45">
        <v>0</v>
      </c>
      <c r="AW45">
        <v>48.87</v>
      </c>
      <c r="AX45">
        <v>0</v>
      </c>
      <c r="AY45">
        <v>0</v>
      </c>
      <c r="AZ45">
        <v>0</v>
      </c>
      <c r="BA45">
        <f t="shared" si="0"/>
        <v>2808.2186350000002</v>
      </c>
    </row>
    <row r="46" spans="1:53">
      <c r="A46" t="s">
        <v>88</v>
      </c>
      <c r="B46">
        <v>0</v>
      </c>
      <c r="C46">
        <v>5.25</v>
      </c>
      <c r="D46">
        <v>11.55</v>
      </c>
      <c r="E46">
        <v>0</v>
      </c>
      <c r="F46">
        <v>0</v>
      </c>
      <c r="G46">
        <v>0</v>
      </c>
      <c r="H46">
        <v>0</v>
      </c>
      <c r="I46">
        <v>0</v>
      </c>
      <c r="J46">
        <v>14.795999999999999</v>
      </c>
      <c r="K46">
        <v>686.77995799999997</v>
      </c>
      <c r="L46">
        <v>653.15250000000003</v>
      </c>
      <c r="M46">
        <v>62</v>
      </c>
      <c r="N46">
        <v>118.125</v>
      </c>
      <c r="O46">
        <v>123.66562500000001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14.253199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47.470999999999997</v>
      </c>
      <c r="AF46">
        <v>8.8740000000000006</v>
      </c>
      <c r="AG46">
        <v>18.476400000000002</v>
      </c>
      <c r="AH46">
        <v>37.880000000000003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</v>
      </c>
      <c r="AO46">
        <v>0</v>
      </c>
      <c r="AP46">
        <v>2.6901000000000002</v>
      </c>
      <c r="AQ46">
        <v>0</v>
      </c>
      <c r="AR46">
        <v>31.897383000000001</v>
      </c>
      <c r="AS46">
        <v>0</v>
      </c>
      <c r="AT46">
        <v>9.0640000000000001</v>
      </c>
      <c r="AU46">
        <v>0</v>
      </c>
      <c r="AV46">
        <v>0</v>
      </c>
      <c r="AW46">
        <v>48.87</v>
      </c>
      <c r="AX46">
        <v>0</v>
      </c>
      <c r="AY46">
        <v>0</v>
      </c>
      <c r="AZ46">
        <v>0</v>
      </c>
      <c r="BA46">
        <f t="shared" si="0"/>
        <v>2808.2186350000002</v>
      </c>
    </row>
    <row r="47" spans="1:53">
      <c r="A47" t="s">
        <v>89</v>
      </c>
      <c r="B47">
        <v>0</v>
      </c>
      <c r="C47">
        <v>4.2</v>
      </c>
      <c r="D47">
        <v>11.55</v>
      </c>
      <c r="E47">
        <v>0</v>
      </c>
      <c r="F47">
        <v>0</v>
      </c>
      <c r="G47">
        <v>0</v>
      </c>
      <c r="H47">
        <v>0</v>
      </c>
      <c r="I47">
        <v>0</v>
      </c>
      <c r="J47">
        <v>18.632000000000001</v>
      </c>
      <c r="K47">
        <v>686.77995799999997</v>
      </c>
      <c r="L47">
        <v>653.15250000000003</v>
      </c>
      <c r="M47">
        <v>62</v>
      </c>
      <c r="N47">
        <v>118.125</v>
      </c>
      <c r="O47">
        <v>123.66562500000001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14.253199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9.1149000000000004</v>
      </c>
      <c r="AE47">
        <v>47.470999999999997</v>
      </c>
      <c r="AF47">
        <v>8.8740000000000006</v>
      </c>
      <c r="AG47">
        <v>18.476400000000002</v>
      </c>
      <c r="AH47">
        <v>37.880000000000003</v>
      </c>
      <c r="AI47">
        <v>0</v>
      </c>
      <c r="AJ47">
        <v>0</v>
      </c>
      <c r="AK47">
        <v>50.76</v>
      </c>
      <c r="AL47">
        <v>46.48</v>
      </c>
      <c r="AM47">
        <v>0</v>
      </c>
      <c r="AN47">
        <v>0</v>
      </c>
      <c r="AO47">
        <v>0</v>
      </c>
      <c r="AP47">
        <v>2.6901000000000002</v>
      </c>
      <c r="AQ47">
        <v>0</v>
      </c>
      <c r="AR47">
        <v>31.897383000000001</v>
      </c>
      <c r="AS47">
        <v>0</v>
      </c>
      <c r="AT47">
        <v>9.0640000000000001</v>
      </c>
      <c r="AU47">
        <v>0</v>
      </c>
      <c r="AV47">
        <v>0</v>
      </c>
      <c r="AW47">
        <v>48.87</v>
      </c>
      <c r="AX47">
        <v>0</v>
      </c>
      <c r="AY47">
        <v>0</v>
      </c>
      <c r="AZ47">
        <v>0</v>
      </c>
      <c r="BA47">
        <f t="shared" si="0"/>
        <v>2804.4508350000001</v>
      </c>
    </row>
    <row r="48" spans="1:53">
      <c r="A48" t="s">
        <v>90</v>
      </c>
      <c r="B48">
        <v>0</v>
      </c>
      <c r="C48">
        <v>4.2</v>
      </c>
      <c r="D48">
        <v>11.55</v>
      </c>
      <c r="E48">
        <v>0</v>
      </c>
      <c r="F48">
        <v>0</v>
      </c>
      <c r="G48">
        <v>0</v>
      </c>
      <c r="H48">
        <v>0</v>
      </c>
      <c r="I48">
        <v>0</v>
      </c>
      <c r="J48">
        <v>18.632000000000001</v>
      </c>
      <c r="K48">
        <v>686.77995799999997</v>
      </c>
      <c r="L48">
        <v>653.15250000000003</v>
      </c>
      <c r="M48">
        <v>62</v>
      </c>
      <c r="N48">
        <v>118.125</v>
      </c>
      <c r="O48">
        <v>123.66562500000001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14.253199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47.470999999999997</v>
      </c>
      <c r="AF48">
        <v>8.8740000000000006</v>
      </c>
      <c r="AG48">
        <v>18.476400000000002</v>
      </c>
      <c r="AH48">
        <v>37.880000000000003</v>
      </c>
      <c r="AI48">
        <v>0</v>
      </c>
      <c r="AJ48">
        <v>0</v>
      </c>
      <c r="AK48">
        <v>50.76</v>
      </c>
      <c r="AL48">
        <v>46.48</v>
      </c>
      <c r="AM48">
        <v>0</v>
      </c>
      <c r="AN48">
        <v>0</v>
      </c>
      <c r="AO48">
        <v>0</v>
      </c>
      <c r="AP48">
        <v>2.6901000000000002</v>
      </c>
      <c r="AQ48">
        <v>0</v>
      </c>
      <c r="AR48">
        <v>31.897383000000001</v>
      </c>
      <c r="AS48">
        <v>0</v>
      </c>
      <c r="AT48">
        <v>9.0640000000000001</v>
      </c>
      <c r="AU48">
        <v>0</v>
      </c>
      <c r="AV48">
        <v>0</v>
      </c>
      <c r="AW48">
        <v>48.87</v>
      </c>
      <c r="AX48">
        <v>0</v>
      </c>
      <c r="AY48">
        <v>0</v>
      </c>
      <c r="AZ48">
        <v>0</v>
      </c>
      <c r="BA48">
        <f t="shared" si="0"/>
        <v>2804.4508350000001</v>
      </c>
    </row>
    <row r="49" spans="1:53">
      <c r="A49" t="s">
        <v>91</v>
      </c>
      <c r="B49">
        <v>0</v>
      </c>
      <c r="C49">
        <v>4.2</v>
      </c>
      <c r="D49">
        <v>11.55</v>
      </c>
      <c r="E49">
        <v>0</v>
      </c>
      <c r="F49">
        <v>0</v>
      </c>
      <c r="G49">
        <v>0</v>
      </c>
      <c r="H49">
        <v>0</v>
      </c>
      <c r="I49">
        <v>0</v>
      </c>
      <c r="J49">
        <v>18.632000000000001</v>
      </c>
      <c r="K49">
        <v>686.77995799999997</v>
      </c>
      <c r="L49">
        <v>653.15250000000003</v>
      </c>
      <c r="M49">
        <v>62</v>
      </c>
      <c r="N49">
        <v>118.125</v>
      </c>
      <c r="O49">
        <v>123.66562500000001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14.253199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47.470999999999997</v>
      </c>
      <c r="AF49">
        <v>8.8740000000000006</v>
      </c>
      <c r="AG49">
        <v>18.476400000000002</v>
      </c>
      <c r="AH49">
        <v>37.880000000000003</v>
      </c>
      <c r="AI49">
        <v>0</v>
      </c>
      <c r="AJ49">
        <v>0</v>
      </c>
      <c r="AK49">
        <v>50.76</v>
      </c>
      <c r="AL49">
        <v>59.262</v>
      </c>
      <c r="AM49">
        <v>0</v>
      </c>
      <c r="AN49">
        <v>0</v>
      </c>
      <c r="AO49">
        <v>0</v>
      </c>
      <c r="AP49">
        <v>2.6901000000000002</v>
      </c>
      <c r="AQ49">
        <v>0</v>
      </c>
      <c r="AR49">
        <v>31.897383000000001</v>
      </c>
      <c r="AS49">
        <v>0</v>
      </c>
      <c r="AT49">
        <v>9.5584000000000007</v>
      </c>
      <c r="AU49">
        <v>0</v>
      </c>
      <c r="AV49">
        <v>0</v>
      </c>
      <c r="AW49">
        <v>48.87</v>
      </c>
      <c r="AX49">
        <v>0</v>
      </c>
      <c r="AY49">
        <v>0</v>
      </c>
      <c r="AZ49">
        <v>0</v>
      </c>
      <c r="BA49">
        <f t="shared" si="0"/>
        <v>2817.7272350000003</v>
      </c>
    </row>
    <row r="50" spans="1:53">
      <c r="A50" t="s">
        <v>92</v>
      </c>
      <c r="B50">
        <v>0</v>
      </c>
      <c r="C50">
        <v>4.2</v>
      </c>
      <c r="D50">
        <v>11.55</v>
      </c>
      <c r="E50">
        <v>0</v>
      </c>
      <c r="F50">
        <v>0</v>
      </c>
      <c r="G50">
        <v>0</v>
      </c>
      <c r="H50">
        <v>0</v>
      </c>
      <c r="I50">
        <v>0</v>
      </c>
      <c r="J50">
        <v>18.632000000000001</v>
      </c>
      <c r="K50">
        <v>686.77995799999997</v>
      </c>
      <c r="L50">
        <v>653.15250000000003</v>
      </c>
      <c r="M50">
        <v>62</v>
      </c>
      <c r="N50">
        <v>118.125</v>
      </c>
      <c r="O50">
        <v>123.66562500000001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14.253199</v>
      </c>
      <c r="W50">
        <v>147.515624</v>
      </c>
      <c r="X50">
        <v>0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47.470999999999997</v>
      </c>
      <c r="AF50">
        <v>8.8740000000000006</v>
      </c>
      <c r="AG50">
        <v>18.476400000000002</v>
      </c>
      <c r="AH50">
        <v>37.880000000000003</v>
      </c>
      <c r="AI50">
        <v>0</v>
      </c>
      <c r="AJ50">
        <v>0</v>
      </c>
      <c r="AK50">
        <v>50.76</v>
      </c>
      <c r="AL50">
        <v>59.262</v>
      </c>
      <c r="AM50">
        <v>0</v>
      </c>
      <c r="AN50">
        <v>0</v>
      </c>
      <c r="AO50">
        <v>0</v>
      </c>
      <c r="AP50">
        <v>2.6901000000000002</v>
      </c>
      <c r="AQ50">
        <v>0</v>
      </c>
      <c r="AR50">
        <v>31.897383000000001</v>
      </c>
      <c r="AS50">
        <v>0</v>
      </c>
      <c r="AT50">
        <v>9.5584000000000007</v>
      </c>
      <c r="AU50">
        <v>0</v>
      </c>
      <c r="AV50">
        <v>0</v>
      </c>
      <c r="AW50">
        <v>48.87</v>
      </c>
      <c r="AX50">
        <v>0</v>
      </c>
      <c r="AY50">
        <v>0</v>
      </c>
      <c r="AZ50">
        <v>0</v>
      </c>
      <c r="BA50">
        <f t="shared" si="0"/>
        <v>2817.7272350000003</v>
      </c>
    </row>
    <row r="51" spans="1:53">
      <c r="A51" t="s">
        <v>93</v>
      </c>
      <c r="B51">
        <v>0</v>
      </c>
      <c r="C51">
        <v>4.2</v>
      </c>
      <c r="D51">
        <v>11.55</v>
      </c>
      <c r="E51">
        <v>0</v>
      </c>
      <c r="F51">
        <v>0</v>
      </c>
      <c r="G51">
        <v>0</v>
      </c>
      <c r="H51">
        <v>0</v>
      </c>
      <c r="I51">
        <v>0</v>
      </c>
      <c r="J51">
        <v>18.632000000000001</v>
      </c>
      <c r="K51">
        <v>686.77995799999997</v>
      </c>
      <c r="L51">
        <v>653.15250000000003</v>
      </c>
      <c r="M51">
        <v>70</v>
      </c>
      <c r="N51">
        <v>118.125</v>
      </c>
      <c r="O51">
        <v>123.66562500000001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14.253199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18.476400000000002</v>
      </c>
      <c r="AH51">
        <v>37.880000000000003</v>
      </c>
      <c r="AI51">
        <v>0</v>
      </c>
      <c r="AJ51">
        <v>0</v>
      </c>
      <c r="AK51">
        <v>50.76</v>
      </c>
      <c r="AL51">
        <v>80.177999999999997</v>
      </c>
      <c r="AM51">
        <v>0</v>
      </c>
      <c r="AN51">
        <v>0</v>
      </c>
      <c r="AO51">
        <v>3.8808000000000002E-2</v>
      </c>
      <c r="AP51">
        <v>6.5331000000000001</v>
      </c>
      <c r="AQ51">
        <v>0</v>
      </c>
      <c r="AR51">
        <v>31.897383000000001</v>
      </c>
      <c r="AS51">
        <v>0</v>
      </c>
      <c r="AT51">
        <v>9.5584000000000007</v>
      </c>
      <c r="AU51">
        <v>0</v>
      </c>
      <c r="AV51">
        <v>0</v>
      </c>
      <c r="AW51">
        <v>48.87</v>
      </c>
      <c r="AX51">
        <v>0</v>
      </c>
      <c r="AY51">
        <v>0</v>
      </c>
      <c r="AZ51">
        <v>0</v>
      </c>
      <c r="BA51">
        <f t="shared" si="0"/>
        <v>2850.5250430000001</v>
      </c>
    </row>
    <row r="52" spans="1:53">
      <c r="A52" t="s">
        <v>94</v>
      </c>
      <c r="B52">
        <v>0</v>
      </c>
      <c r="C52">
        <v>4.2</v>
      </c>
      <c r="D52">
        <v>11.55</v>
      </c>
      <c r="E52">
        <v>0</v>
      </c>
      <c r="F52">
        <v>0</v>
      </c>
      <c r="G52">
        <v>0</v>
      </c>
      <c r="H52">
        <v>0</v>
      </c>
      <c r="I52">
        <v>0</v>
      </c>
      <c r="J52">
        <v>18.632000000000001</v>
      </c>
      <c r="K52">
        <v>686.77995799999997</v>
      </c>
      <c r="L52">
        <v>653.15250000000003</v>
      </c>
      <c r="M52">
        <v>75</v>
      </c>
      <c r="N52">
        <v>118.125</v>
      </c>
      <c r="O52">
        <v>123.66562500000001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14.253199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18.476400000000002</v>
      </c>
      <c r="AH52">
        <v>37.880000000000003</v>
      </c>
      <c r="AI52">
        <v>0</v>
      </c>
      <c r="AJ52">
        <v>0</v>
      </c>
      <c r="AK52">
        <v>50.76</v>
      </c>
      <c r="AL52">
        <v>80.177999999999997</v>
      </c>
      <c r="AM52">
        <v>0</v>
      </c>
      <c r="AN52">
        <v>0</v>
      </c>
      <c r="AO52">
        <v>0.13406399999999999</v>
      </c>
      <c r="AP52">
        <v>6.5331000000000001</v>
      </c>
      <c r="AQ52">
        <v>0</v>
      </c>
      <c r="AR52">
        <v>31.897383000000001</v>
      </c>
      <c r="AS52">
        <v>0</v>
      </c>
      <c r="AT52">
        <v>9.5584000000000007</v>
      </c>
      <c r="AU52">
        <v>0</v>
      </c>
      <c r="AV52">
        <v>0</v>
      </c>
      <c r="AW52">
        <v>48.87</v>
      </c>
      <c r="AX52">
        <v>0</v>
      </c>
      <c r="AY52">
        <v>0</v>
      </c>
      <c r="AZ52">
        <v>0</v>
      </c>
      <c r="BA52">
        <f t="shared" si="0"/>
        <v>2855.6202990000002</v>
      </c>
    </row>
    <row r="53" spans="1:53">
      <c r="A53" t="s">
        <v>95</v>
      </c>
      <c r="B53">
        <v>0</v>
      </c>
      <c r="C53">
        <v>4.2</v>
      </c>
      <c r="D53">
        <v>11.55</v>
      </c>
      <c r="E53">
        <v>0</v>
      </c>
      <c r="F53">
        <v>0</v>
      </c>
      <c r="G53">
        <v>0</v>
      </c>
      <c r="H53">
        <v>0</v>
      </c>
      <c r="I53">
        <v>0</v>
      </c>
      <c r="J53">
        <v>18.632000000000001</v>
      </c>
      <c r="K53">
        <v>686.77995799999997</v>
      </c>
      <c r="L53">
        <v>653.15250000000003</v>
      </c>
      <c r="M53">
        <v>85</v>
      </c>
      <c r="N53">
        <v>118.125</v>
      </c>
      <c r="O53">
        <v>123.66562500000001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14.253199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47.470999999999997</v>
      </c>
      <c r="AF53">
        <v>8.8740000000000006</v>
      </c>
      <c r="AG53">
        <v>18.476400000000002</v>
      </c>
      <c r="AH53">
        <v>37.880000000000003</v>
      </c>
      <c r="AI53">
        <v>0</v>
      </c>
      <c r="AJ53">
        <v>0</v>
      </c>
      <c r="AK53">
        <v>50.76</v>
      </c>
      <c r="AL53">
        <v>80.177999999999997</v>
      </c>
      <c r="AM53">
        <v>0</v>
      </c>
      <c r="AN53">
        <v>0</v>
      </c>
      <c r="AO53">
        <v>0.1764</v>
      </c>
      <c r="AP53">
        <v>6.5331000000000001</v>
      </c>
      <c r="AQ53">
        <v>9.702</v>
      </c>
      <c r="AR53">
        <v>31.897383000000001</v>
      </c>
      <c r="AS53">
        <v>0</v>
      </c>
      <c r="AT53">
        <v>9.5584000000000007</v>
      </c>
      <c r="AU53">
        <v>0</v>
      </c>
      <c r="AV53">
        <v>0</v>
      </c>
      <c r="AW53">
        <v>48.87</v>
      </c>
      <c r="AX53">
        <v>0</v>
      </c>
      <c r="AY53">
        <v>0</v>
      </c>
      <c r="AZ53">
        <v>0</v>
      </c>
      <c r="BA53">
        <f t="shared" si="0"/>
        <v>2875.3646350000004</v>
      </c>
    </row>
    <row r="54" spans="1:53">
      <c r="A54" t="s">
        <v>96</v>
      </c>
      <c r="B54">
        <v>0</v>
      </c>
      <c r="C54">
        <v>4.2</v>
      </c>
      <c r="D54">
        <v>11.55</v>
      </c>
      <c r="E54">
        <v>0</v>
      </c>
      <c r="F54">
        <v>0</v>
      </c>
      <c r="G54">
        <v>0</v>
      </c>
      <c r="H54">
        <v>0</v>
      </c>
      <c r="I54">
        <v>0</v>
      </c>
      <c r="J54">
        <v>18.632000000000001</v>
      </c>
      <c r="K54">
        <v>686.77995799999997</v>
      </c>
      <c r="L54">
        <v>653.15250000000003</v>
      </c>
      <c r="M54">
        <v>87</v>
      </c>
      <c r="N54">
        <v>118.125</v>
      </c>
      <c r="O54">
        <v>123.66562500000001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418.77</v>
      </c>
      <c r="V54">
        <v>14.253199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47.470999999999997</v>
      </c>
      <c r="AF54">
        <v>8.8740000000000006</v>
      </c>
      <c r="AG54">
        <v>18.476400000000002</v>
      </c>
      <c r="AH54">
        <v>37.880000000000003</v>
      </c>
      <c r="AI54">
        <v>0</v>
      </c>
      <c r="AJ54">
        <v>0</v>
      </c>
      <c r="AK54">
        <v>50.76</v>
      </c>
      <c r="AL54">
        <v>80.177999999999997</v>
      </c>
      <c r="AM54">
        <v>0</v>
      </c>
      <c r="AN54">
        <v>0</v>
      </c>
      <c r="AO54">
        <v>0.10290000000000001</v>
      </c>
      <c r="AP54">
        <v>6.5331000000000001</v>
      </c>
      <c r="AQ54">
        <v>19.404</v>
      </c>
      <c r="AR54">
        <v>31.897383000000001</v>
      </c>
      <c r="AS54">
        <v>0</v>
      </c>
      <c r="AT54">
        <v>9.5584000000000007</v>
      </c>
      <c r="AU54">
        <v>0</v>
      </c>
      <c r="AV54">
        <v>0</v>
      </c>
      <c r="AW54">
        <v>48.87</v>
      </c>
      <c r="AX54">
        <v>0</v>
      </c>
      <c r="AY54">
        <v>0</v>
      </c>
      <c r="AZ54">
        <v>0</v>
      </c>
      <c r="BA54">
        <f t="shared" si="0"/>
        <v>2886.9931350000002</v>
      </c>
    </row>
    <row r="55" spans="1:53">
      <c r="A55" t="s">
        <v>97</v>
      </c>
      <c r="B55">
        <v>0</v>
      </c>
      <c r="C55">
        <v>3.6749999999999998</v>
      </c>
      <c r="D55">
        <v>11.55</v>
      </c>
      <c r="E55">
        <v>0</v>
      </c>
      <c r="F55">
        <v>0</v>
      </c>
      <c r="G55">
        <v>0</v>
      </c>
      <c r="H55">
        <v>0</v>
      </c>
      <c r="I55">
        <v>0</v>
      </c>
      <c r="J55">
        <v>18.632000000000001</v>
      </c>
      <c r="K55">
        <v>686.77995799999997</v>
      </c>
      <c r="L55">
        <v>653.15250000000003</v>
      </c>
      <c r="M55">
        <v>87</v>
      </c>
      <c r="N55">
        <v>118.125</v>
      </c>
      <c r="O55">
        <v>123.66562500000001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418.77</v>
      </c>
      <c r="V55">
        <v>14.253199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13.0634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18.476400000000002</v>
      </c>
      <c r="AH55">
        <v>37.880000000000003</v>
      </c>
      <c r="AI55">
        <v>0</v>
      </c>
      <c r="AJ55">
        <v>0</v>
      </c>
      <c r="AK55">
        <v>50.76</v>
      </c>
      <c r="AL55">
        <v>46.48</v>
      </c>
      <c r="AM55">
        <v>0</v>
      </c>
      <c r="AN55">
        <v>0</v>
      </c>
      <c r="AO55">
        <v>0.115248</v>
      </c>
      <c r="AP55">
        <v>2.6901000000000002</v>
      </c>
      <c r="AQ55">
        <v>19.404</v>
      </c>
      <c r="AR55">
        <v>31.897383000000001</v>
      </c>
      <c r="AS55">
        <v>0</v>
      </c>
      <c r="AT55">
        <v>8.0752000000000006</v>
      </c>
      <c r="AU55">
        <v>0</v>
      </c>
      <c r="AV55">
        <v>0</v>
      </c>
      <c r="AW55">
        <v>48.87</v>
      </c>
      <c r="AX55">
        <v>0</v>
      </c>
      <c r="AY55">
        <v>0</v>
      </c>
      <c r="AZ55">
        <v>0</v>
      </c>
      <c r="BA55">
        <f t="shared" si="0"/>
        <v>2857.1341230000007</v>
      </c>
    </row>
    <row r="56" spans="1:53">
      <c r="A56" t="s">
        <v>98</v>
      </c>
      <c r="B56">
        <v>0</v>
      </c>
      <c r="C56">
        <v>3.6749999999999998</v>
      </c>
      <c r="D56">
        <v>11.55</v>
      </c>
      <c r="E56">
        <v>0</v>
      </c>
      <c r="F56">
        <v>0</v>
      </c>
      <c r="G56">
        <v>0</v>
      </c>
      <c r="H56">
        <v>0</v>
      </c>
      <c r="I56">
        <v>0</v>
      </c>
      <c r="J56">
        <v>18.632000000000001</v>
      </c>
      <c r="K56">
        <v>686.77995799999997</v>
      </c>
      <c r="L56">
        <v>653.15250000000003</v>
      </c>
      <c r="M56">
        <v>87</v>
      </c>
      <c r="N56">
        <v>118.125</v>
      </c>
      <c r="O56">
        <v>123.66562500000001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418.77</v>
      </c>
      <c r="V56">
        <v>14.253199</v>
      </c>
      <c r="W56">
        <v>147.515624</v>
      </c>
      <c r="X56">
        <v>0</v>
      </c>
      <c r="Y56">
        <v>0</v>
      </c>
      <c r="Z56">
        <v>6.5537999999999998</v>
      </c>
      <c r="AA56">
        <v>14.061999999999999</v>
      </c>
      <c r="AB56">
        <v>13.0634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18.476400000000002</v>
      </c>
      <c r="AH56">
        <v>37.880000000000003</v>
      </c>
      <c r="AI56">
        <v>0</v>
      </c>
      <c r="AJ56">
        <v>0</v>
      </c>
      <c r="AK56">
        <v>50.76</v>
      </c>
      <c r="AL56">
        <v>46.48</v>
      </c>
      <c r="AM56">
        <v>0</v>
      </c>
      <c r="AN56">
        <v>0</v>
      </c>
      <c r="AO56">
        <v>0.141708</v>
      </c>
      <c r="AP56">
        <v>2.6901000000000002</v>
      </c>
      <c r="AQ56">
        <v>25.2</v>
      </c>
      <c r="AR56">
        <v>31.897383000000001</v>
      </c>
      <c r="AS56">
        <v>0</v>
      </c>
      <c r="AT56">
        <v>6.5919999999999996</v>
      </c>
      <c r="AU56">
        <v>0</v>
      </c>
      <c r="AV56">
        <v>0</v>
      </c>
      <c r="AW56">
        <v>48.87</v>
      </c>
      <c r="AX56">
        <v>0</v>
      </c>
      <c r="AY56">
        <v>0</v>
      </c>
      <c r="AZ56">
        <v>0</v>
      </c>
      <c r="BA56">
        <f t="shared" si="0"/>
        <v>2875.5353830000004</v>
      </c>
    </row>
    <row r="57" spans="1:53">
      <c r="A57" t="s">
        <v>99</v>
      </c>
      <c r="B57">
        <v>0</v>
      </c>
      <c r="C57">
        <v>3.6749999999999998</v>
      </c>
      <c r="D57">
        <v>11.55</v>
      </c>
      <c r="E57">
        <v>0</v>
      </c>
      <c r="F57">
        <v>0</v>
      </c>
      <c r="G57">
        <v>0</v>
      </c>
      <c r="H57">
        <v>0</v>
      </c>
      <c r="I57">
        <v>0</v>
      </c>
      <c r="J57">
        <v>18.632000000000001</v>
      </c>
      <c r="K57">
        <v>686.77995799999997</v>
      </c>
      <c r="L57">
        <v>653.15250000000003</v>
      </c>
      <c r="M57">
        <v>82</v>
      </c>
      <c r="N57">
        <v>118.125</v>
      </c>
      <c r="O57">
        <v>123.66562500000001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418.77</v>
      </c>
      <c r="V57">
        <v>14.253199</v>
      </c>
      <c r="W57">
        <v>147.515624</v>
      </c>
      <c r="X57">
        <v>0</v>
      </c>
      <c r="Y57">
        <v>0</v>
      </c>
      <c r="Z57">
        <v>6.5537999999999998</v>
      </c>
      <c r="AA57">
        <v>25.28</v>
      </c>
      <c r="AB57">
        <v>26.260100000000001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18.476400000000002</v>
      </c>
      <c r="AH57">
        <v>37.880000000000003</v>
      </c>
      <c r="AI57">
        <v>0</v>
      </c>
      <c r="AJ57">
        <v>0</v>
      </c>
      <c r="AK57">
        <v>50.76</v>
      </c>
      <c r="AL57">
        <v>46.48</v>
      </c>
      <c r="AM57">
        <v>0</v>
      </c>
      <c r="AN57">
        <v>0</v>
      </c>
      <c r="AO57">
        <v>0.15170400000000001</v>
      </c>
      <c r="AP57">
        <v>2.6901000000000002</v>
      </c>
      <c r="AQ57">
        <v>29.106000000000002</v>
      </c>
      <c r="AR57">
        <v>31.897383000000001</v>
      </c>
      <c r="AS57">
        <v>0</v>
      </c>
      <c r="AT57">
        <v>6.5919999999999996</v>
      </c>
      <c r="AU57">
        <v>0</v>
      </c>
      <c r="AV57">
        <v>0</v>
      </c>
      <c r="AW57">
        <v>48.87</v>
      </c>
      <c r="AX57">
        <v>0</v>
      </c>
      <c r="AY57">
        <v>0</v>
      </c>
      <c r="AZ57">
        <v>0</v>
      </c>
      <c r="BA57">
        <f t="shared" si="0"/>
        <v>2898.8660790000008</v>
      </c>
    </row>
    <row r="58" spans="1:53">
      <c r="A58" t="s">
        <v>100</v>
      </c>
      <c r="B58">
        <v>0</v>
      </c>
      <c r="C58">
        <v>3.6749999999999998</v>
      </c>
      <c r="D58">
        <v>11.55</v>
      </c>
      <c r="E58">
        <v>0</v>
      </c>
      <c r="F58">
        <v>0</v>
      </c>
      <c r="G58">
        <v>0</v>
      </c>
      <c r="H58">
        <v>0</v>
      </c>
      <c r="I58">
        <v>0</v>
      </c>
      <c r="J58">
        <v>18.632000000000001</v>
      </c>
      <c r="K58">
        <v>686.77995799999997</v>
      </c>
      <c r="L58">
        <v>653.15250000000003</v>
      </c>
      <c r="M58">
        <v>82</v>
      </c>
      <c r="N58">
        <v>118.125</v>
      </c>
      <c r="O58">
        <v>123.66562500000001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418.77</v>
      </c>
      <c r="V58">
        <v>14.253199</v>
      </c>
      <c r="W58">
        <v>147.515624</v>
      </c>
      <c r="X58">
        <v>0</v>
      </c>
      <c r="Y58">
        <v>0</v>
      </c>
      <c r="Z58">
        <v>6.5537999999999998</v>
      </c>
      <c r="AA58">
        <v>35.549999999999997</v>
      </c>
      <c r="AB58">
        <v>26.260100000000001</v>
      </c>
      <c r="AC58">
        <v>19.35568</v>
      </c>
      <c r="AD58">
        <v>9.1149000000000004</v>
      </c>
      <c r="AE58">
        <v>47.470999999999997</v>
      </c>
      <c r="AF58">
        <v>8.8740000000000006</v>
      </c>
      <c r="AG58">
        <v>18.476400000000002</v>
      </c>
      <c r="AH58">
        <v>37.880000000000003</v>
      </c>
      <c r="AI58">
        <v>0</v>
      </c>
      <c r="AJ58">
        <v>0</v>
      </c>
      <c r="AK58">
        <v>50.76</v>
      </c>
      <c r="AL58">
        <v>46.48</v>
      </c>
      <c r="AM58">
        <v>0</v>
      </c>
      <c r="AN58">
        <v>0</v>
      </c>
      <c r="AO58">
        <v>0.20344799999999999</v>
      </c>
      <c r="AP58">
        <v>2.6901000000000002</v>
      </c>
      <c r="AQ58">
        <v>29.106000000000002</v>
      </c>
      <c r="AR58">
        <v>31.897383000000001</v>
      </c>
      <c r="AS58">
        <v>0</v>
      </c>
      <c r="AT58">
        <v>6.5919999999999996</v>
      </c>
      <c r="AU58">
        <v>0</v>
      </c>
      <c r="AV58">
        <v>0</v>
      </c>
      <c r="AW58">
        <v>48.87</v>
      </c>
      <c r="AX58">
        <v>0</v>
      </c>
      <c r="AY58">
        <v>0</v>
      </c>
      <c r="AZ58">
        <v>0</v>
      </c>
      <c r="BA58">
        <f t="shared" si="0"/>
        <v>2909.1878230000011</v>
      </c>
    </row>
    <row r="59" spans="1:53">
      <c r="A59" t="s">
        <v>101</v>
      </c>
      <c r="B59">
        <v>0</v>
      </c>
      <c r="C59">
        <v>3.6749999999999998</v>
      </c>
      <c r="D59">
        <v>11.55</v>
      </c>
      <c r="E59">
        <v>0</v>
      </c>
      <c r="F59">
        <v>0</v>
      </c>
      <c r="G59">
        <v>0</v>
      </c>
      <c r="H59">
        <v>0</v>
      </c>
      <c r="I59">
        <v>0</v>
      </c>
      <c r="J59">
        <v>18.632000000000001</v>
      </c>
      <c r="K59">
        <v>686.77995799999997</v>
      </c>
      <c r="L59">
        <v>653.15250000000003</v>
      </c>
      <c r="M59">
        <v>82</v>
      </c>
      <c r="N59">
        <v>118.125</v>
      </c>
      <c r="O59">
        <v>123.66562500000001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418.77</v>
      </c>
      <c r="V59">
        <v>14.253199</v>
      </c>
      <c r="W59">
        <v>147.515624</v>
      </c>
      <c r="X59">
        <v>0</v>
      </c>
      <c r="Y59">
        <v>0</v>
      </c>
      <c r="Z59">
        <v>6.5537999999999998</v>
      </c>
      <c r="AA59">
        <v>37.92</v>
      </c>
      <c r="AB59">
        <v>26.260100000000001</v>
      </c>
      <c r="AC59">
        <v>19.35568</v>
      </c>
      <c r="AD59">
        <v>9.1149000000000004</v>
      </c>
      <c r="AE59">
        <v>47.470999999999997</v>
      </c>
      <c r="AF59">
        <v>8.8740000000000006</v>
      </c>
      <c r="AG59">
        <v>18.476400000000002</v>
      </c>
      <c r="AH59">
        <v>56.82</v>
      </c>
      <c r="AI59">
        <v>0</v>
      </c>
      <c r="AJ59">
        <v>0</v>
      </c>
      <c r="AK59">
        <v>50.76</v>
      </c>
      <c r="AL59">
        <v>46.48</v>
      </c>
      <c r="AM59">
        <v>0</v>
      </c>
      <c r="AN59">
        <v>0</v>
      </c>
      <c r="AO59">
        <v>0.18463199999999999</v>
      </c>
      <c r="AP59">
        <v>2.6901000000000002</v>
      </c>
      <c r="AQ59">
        <v>29.106000000000002</v>
      </c>
      <c r="AR59">
        <v>31.897383000000001</v>
      </c>
      <c r="AS59">
        <v>0</v>
      </c>
      <c r="AT59">
        <v>6.5919999999999996</v>
      </c>
      <c r="AU59">
        <v>0</v>
      </c>
      <c r="AV59">
        <v>0</v>
      </c>
      <c r="AW59">
        <v>48.87</v>
      </c>
      <c r="AX59">
        <v>0</v>
      </c>
      <c r="AY59">
        <v>0</v>
      </c>
      <c r="AZ59">
        <v>0</v>
      </c>
      <c r="BA59">
        <f t="shared" si="0"/>
        <v>2930.4790070000008</v>
      </c>
    </row>
    <row r="60" spans="1:53">
      <c r="A60" t="s">
        <v>102</v>
      </c>
      <c r="B60">
        <v>0</v>
      </c>
      <c r="C60">
        <v>3.6749999999999998</v>
      </c>
      <c r="D60">
        <v>11.55</v>
      </c>
      <c r="E60">
        <v>0</v>
      </c>
      <c r="F60">
        <v>0</v>
      </c>
      <c r="G60">
        <v>0</v>
      </c>
      <c r="H60">
        <v>0</v>
      </c>
      <c r="I60">
        <v>0</v>
      </c>
      <c r="J60">
        <v>18.632000000000001</v>
      </c>
      <c r="K60">
        <v>686.77995799999997</v>
      </c>
      <c r="L60">
        <v>653.15250000000003</v>
      </c>
      <c r="M60">
        <v>82</v>
      </c>
      <c r="N60">
        <v>118.125</v>
      </c>
      <c r="O60">
        <v>123.66562500000001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418.77</v>
      </c>
      <c r="V60">
        <v>14.253199</v>
      </c>
      <c r="W60">
        <v>147.515624</v>
      </c>
      <c r="X60">
        <v>0</v>
      </c>
      <c r="Y60">
        <v>0</v>
      </c>
      <c r="Z60">
        <v>6.5537999999999998</v>
      </c>
      <c r="AA60">
        <v>39.5</v>
      </c>
      <c r="AB60">
        <v>26.260100000000001</v>
      </c>
      <c r="AC60">
        <v>19.35568</v>
      </c>
      <c r="AD60">
        <v>9.1149000000000004</v>
      </c>
      <c r="AE60">
        <v>47.470999999999997</v>
      </c>
      <c r="AF60">
        <v>8.8740000000000006</v>
      </c>
      <c r="AG60">
        <v>18.476400000000002</v>
      </c>
      <c r="AH60">
        <v>56.82</v>
      </c>
      <c r="AI60">
        <v>0</v>
      </c>
      <c r="AJ60">
        <v>0</v>
      </c>
      <c r="AK60">
        <v>50.76</v>
      </c>
      <c r="AL60">
        <v>46.48</v>
      </c>
      <c r="AM60">
        <v>0</v>
      </c>
      <c r="AN60">
        <v>0</v>
      </c>
      <c r="AO60">
        <v>0.163464</v>
      </c>
      <c r="AP60">
        <v>2.6901000000000002</v>
      </c>
      <c r="AQ60">
        <v>29.106000000000002</v>
      </c>
      <c r="AR60">
        <v>31.897383000000001</v>
      </c>
      <c r="AS60">
        <v>0</v>
      </c>
      <c r="AT60">
        <v>6.5919999999999996</v>
      </c>
      <c r="AU60">
        <v>0</v>
      </c>
      <c r="AV60">
        <v>0</v>
      </c>
      <c r="AW60">
        <v>48.87</v>
      </c>
      <c r="AX60">
        <v>0</v>
      </c>
      <c r="AY60">
        <v>0</v>
      </c>
      <c r="AZ60">
        <v>0</v>
      </c>
      <c r="BA60">
        <f t="shared" si="0"/>
        <v>2932.037839000001</v>
      </c>
    </row>
    <row r="61" spans="1:53">
      <c r="A61" t="s">
        <v>103</v>
      </c>
      <c r="B61">
        <v>0</v>
      </c>
      <c r="C61">
        <v>3.6749999999999998</v>
      </c>
      <c r="D61">
        <v>11.55</v>
      </c>
      <c r="E61">
        <v>0</v>
      </c>
      <c r="F61">
        <v>0</v>
      </c>
      <c r="G61">
        <v>0</v>
      </c>
      <c r="H61">
        <v>0</v>
      </c>
      <c r="I61">
        <v>0</v>
      </c>
      <c r="J61">
        <v>18.632000000000001</v>
      </c>
      <c r="K61">
        <v>686.77995799999997</v>
      </c>
      <c r="L61">
        <v>653.15250000000003</v>
      </c>
      <c r="M61">
        <v>82</v>
      </c>
      <c r="N61">
        <v>118.125</v>
      </c>
      <c r="O61">
        <v>123.66562500000001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418.77</v>
      </c>
      <c r="V61">
        <v>13.483000000000001</v>
      </c>
      <c r="W61">
        <v>147.515624</v>
      </c>
      <c r="X61">
        <v>0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9.1149000000000004</v>
      </c>
      <c r="AE61">
        <v>47.470999999999997</v>
      </c>
      <c r="AF61">
        <v>8.8740000000000006</v>
      </c>
      <c r="AG61">
        <v>18.476400000000002</v>
      </c>
      <c r="AH61">
        <v>56.82</v>
      </c>
      <c r="AI61">
        <v>0</v>
      </c>
      <c r="AJ61">
        <v>0</v>
      </c>
      <c r="AK61">
        <v>50.76</v>
      </c>
      <c r="AL61">
        <v>46.48</v>
      </c>
      <c r="AM61">
        <v>0</v>
      </c>
      <c r="AN61">
        <v>0</v>
      </c>
      <c r="AO61">
        <v>0.13759199999999999</v>
      </c>
      <c r="AP61">
        <v>2.6901000000000002</v>
      </c>
      <c r="AQ61">
        <v>29.106000000000002</v>
      </c>
      <c r="AR61">
        <v>31.897383000000001</v>
      </c>
      <c r="AS61">
        <v>0</v>
      </c>
      <c r="AT61">
        <v>6.5919999999999996</v>
      </c>
      <c r="AU61">
        <v>0</v>
      </c>
      <c r="AV61">
        <v>0</v>
      </c>
      <c r="AW61">
        <v>48.87</v>
      </c>
      <c r="AX61">
        <v>0</v>
      </c>
      <c r="AY61">
        <v>0</v>
      </c>
      <c r="AZ61">
        <v>0</v>
      </c>
      <c r="BA61">
        <f t="shared" si="0"/>
        <v>2931.2417680000008</v>
      </c>
    </row>
    <row r="62" spans="1:53">
      <c r="A62" t="s">
        <v>104</v>
      </c>
      <c r="B62">
        <v>0</v>
      </c>
      <c r="C62">
        <v>3.6749999999999998</v>
      </c>
      <c r="D62">
        <v>11.55</v>
      </c>
      <c r="E62">
        <v>0</v>
      </c>
      <c r="F62">
        <v>0</v>
      </c>
      <c r="G62">
        <v>0</v>
      </c>
      <c r="H62">
        <v>0</v>
      </c>
      <c r="I62">
        <v>0</v>
      </c>
      <c r="J62">
        <v>18.632000000000001</v>
      </c>
      <c r="K62">
        <v>686.77995799999997</v>
      </c>
      <c r="L62">
        <v>653.15250000000003</v>
      </c>
      <c r="M62">
        <v>82</v>
      </c>
      <c r="N62">
        <v>118.125</v>
      </c>
      <c r="O62">
        <v>123.66562500000001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418.77</v>
      </c>
      <c r="V62">
        <v>13.483000000000001</v>
      </c>
      <c r="W62">
        <v>147.515624</v>
      </c>
      <c r="X62">
        <v>0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9.1149000000000004</v>
      </c>
      <c r="AE62">
        <v>47.470999999999997</v>
      </c>
      <c r="AF62">
        <v>8.8740000000000006</v>
      </c>
      <c r="AG62">
        <v>18.476400000000002</v>
      </c>
      <c r="AH62">
        <v>56.82</v>
      </c>
      <c r="AI62">
        <v>0</v>
      </c>
      <c r="AJ62">
        <v>0</v>
      </c>
      <c r="AK62">
        <v>50.76</v>
      </c>
      <c r="AL62">
        <v>46.48</v>
      </c>
      <c r="AM62">
        <v>0</v>
      </c>
      <c r="AN62">
        <v>0</v>
      </c>
      <c r="AO62">
        <v>0.141708</v>
      </c>
      <c r="AP62">
        <v>2.6901000000000002</v>
      </c>
      <c r="AQ62">
        <v>29.106000000000002</v>
      </c>
      <c r="AR62">
        <v>31.897383000000001</v>
      </c>
      <c r="AS62">
        <v>0</v>
      </c>
      <c r="AT62">
        <v>6.5919999999999996</v>
      </c>
      <c r="AU62">
        <v>0</v>
      </c>
      <c r="AV62">
        <v>0</v>
      </c>
      <c r="AW62">
        <v>48.87</v>
      </c>
      <c r="AX62">
        <v>0</v>
      </c>
      <c r="AY62">
        <v>0</v>
      </c>
      <c r="AZ62">
        <v>0</v>
      </c>
      <c r="BA62">
        <f t="shared" si="0"/>
        <v>2931.2458840000008</v>
      </c>
    </row>
    <row r="63" spans="1:53">
      <c r="A63" t="s">
        <v>105</v>
      </c>
      <c r="B63">
        <v>0</v>
      </c>
      <c r="C63">
        <v>3.6749999999999998</v>
      </c>
      <c r="D63">
        <v>11.55</v>
      </c>
      <c r="E63">
        <v>0</v>
      </c>
      <c r="F63">
        <v>0</v>
      </c>
      <c r="G63">
        <v>0</v>
      </c>
      <c r="H63">
        <v>0</v>
      </c>
      <c r="I63">
        <v>0</v>
      </c>
      <c r="J63">
        <v>18.632000000000001</v>
      </c>
      <c r="K63">
        <v>686.77995799999997</v>
      </c>
      <c r="L63">
        <v>653.15250000000003</v>
      </c>
      <c r="M63">
        <v>82</v>
      </c>
      <c r="N63">
        <v>118.125</v>
      </c>
      <c r="O63">
        <v>123.66562500000001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418.77</v>
      </c>
      <c r="V63">
        <v>13.483000000000001</v>
      </c>
      <c r="W63">
        <v>147.515624</v>
      </c>
      <c r="X63">
        <v>0</v>
      </c>
      <c r="Y63">
        <v>0</v>
      </c>
      <c r="Z63">
        <v>6.5537999999999998</v>
      </c>
      <c r="AA63">
        <v>39.5</v>
      </c>
      <c r="AB63">
        <v>39.456800000000001</v>
      </c>
      <c r="AC63">
        <v>29.033519999999999</v>
      </c>
      <c r="AD63">
        <v>9.1149000000000004</v>
      </c>
      <c r="AE63">
        <v>44.263500000000001</v>
      </c>
      <c r="AF63">
        <v>8.8740000000000006</v>
      </c>
      <c r="AG63">
        <v>18.476400000000002</v>
      </c>
      <c r="AH63">
        <v>56.82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0.144648</v>
      </c>
      <c r="AP63">
        <v>2.6901000000000002</v>
      </c>
      <c r="AQ63">
        <v>29.106000000000002</v>
      </c>
      <c r="AR63">
        <v>31.897383000000001</v>
      </c>
      <c r="AS63">
        <v>0</v>
      </c>
      <c r="AT63">
        <v>6.5919999999999996</v>
      </c>
      <c r="AU63">
        <v>0</v>
      </c>
      <c r="AV63">
        <v>0</v>
      </c>
      <c r="AW63">
        <v>48.87</v>
      </c>
      <c r="AX63">
        <v>0</v>
      </c>
      <c r="AY63">
        <v>0</v>
      </c>
      <c r="AZ63">
        <v>0</v>
      </c>
      <c r="BA63">
        <f t="shared" si="0"/>
        <v>2939.2958640000006</v>
      </c>
    </row>
    <row r="64" spans="1:53">
      <c r="A64" t="s">
        <v>106</v>
      </c>
      <c r="B64">
        <v>0</v>
      </c>
      <c r="C64">
        <v>3.6749999999999998</v>
      </c>
      <c r="D64">
        <v>11.55</v>
      </c>
      <c r="E64">
        <v>0</v>
      </c>
      <c r="F64">
        <v>0</v>
      </c>
      <c r="G64">
        <v>0</v>
      </c>
      <c r="H64">
        <v>0</v>
      </c>
      <c r="I64">
        <v>0</v>
      </c>
      <c r="J64">
        <v>18.632000000000001</v>
      </c>
      <c r="K64">
        <v>686.77995799999997</v>
      </c>
      <c r="L64">
        <v>653.15250000000003</v>
      </c>
      <c r="M64">
        <v>82</v>
      </c>
      <c r="N64">
        <v>118.125</v>
      </c>
      <c r="O64">
        <v>123.66562500000001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418.77</v>
      </c>
      <c r="V64">
        <v>13.483000000000001</v>
      </c>
      <c r="W64">
        <v>147.515624</v>
      </c>
      <c r="X64">
        <v>0</v>
      </c>
      <c r="Y64">
        <v>0</v>
      </c>
      <c r="Z64">
        <v>6.5537999999999998</v>
      </c>
      <c r="AA64">
        <v>28.045000000000002</v>
      </c>
      <c r="AB64">
        <v>39.456800000000001</v>
      </c>
      <c r="AC64">
        <v>29.033519999999999</v>
      </c>
      <c r="AD64">
        <v>9.1149000000000004</v>
      </c>
      <c r="AE64">
        <v>44.263500000000001</v>
      </c>
      <c r="AF64">
        <v>8.8740000000000006</v>
      </c>
      <c r="AG64">
        <v>18.476400000000002</v>
      </c>
      <c r="AH64">
        <v>56.82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5.7036000000000003E-2</v>
      </c>
      <c r="AP64">
        <v>2.6901000000000002</v>
      </c>
      <c r="AQ64">
        <v>29.106000000000002</v>
      </c>
      <c r="AR64">
        <v>31.897383000000001</v>
      </c>
      <c r="AS64">
        <v>0</v>
      </c>
      <c r="AT64">
        <v>6.5919999999999996</v>
      </c>
      <c r="AU64">
        <v>0</v>
      </c>
      <c r="AV64">
        <v>0</v>
      </c>
      <c r="AW64">
        <v>48.87</v>
      </c>
      <c r="AX64">
        <v>0</v>
      </c>
      <c r="AY64">
        <v>0</v>
      </c>
      <c r="AZ64">
        <v>0</v>
      </c>
      <c r="BA64">
        <f t="shared" si="0"/>
        <v>2927.7532520000009</v>
      </c>
    </row>
    <row r="65" spans="1:53">
      <c r="A65" t="s">
        <v>107</v>
      </c>
      <c r="B65">
        <v>0</v>
      </c>
      <c r="C65">
        <v>3.6749999999999998</v>
      </c>
      <c r="D65">
        <v>11.55</v>
      </c>
      <c r="E65">
        <v>0</v>
      </c>
      <c r="F65">
        <v>0</v>
      </c>
      <c r="G65">
        <v>0</v>
      </c>
      <c r="H65">
        <v>0</v>
      </c>
      <c r="I65">
        <v>0</v>
      </c>
      <c r="J65">
        <v>18.632000000000001</v>
      </c>
      <c r="K65">
        <v>686.77995799999997</v>
      </c>
      <c r="L65">
        <v>653.15250000000003</v>
      </c>
      <c r="M65">
        <v>82</v>
      </c>
      <c r="N65">
        <v>118.125</v>
      </c>
      <c r="O65">
        <v>123.66562500000001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418.77</v>
      </c>
      <c r="V65">
        <v>13.483000000000001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39.456800000000001</v>
      </c>
      <c r="AC65">
        <v>29.033519999999999</v>
      </c>
      <c r="AD65">
        <v>9.1149000000000004</v>
      </c>
      <c r="AE65">
        <v>44.263500000000001</v>
      </c>
      <c r="AF65">
        <v>8.8740000000000006</v>
      </c>
      <c r="AG65">
        <v>18.476400000000002</v>
      </c>
      <c r="AH65">
        <v>56.82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5.1156E-2</v>
      </c>
      <c r="AP65">
        <v>6.5331000000000001</v>
      </c>
      <c r="AQ65">
        <v>29.106000000000002</v>
      </c>
      <c r="AR65">
        <v>31.897383000000001</v>
      </c>
      <c r="AS65">
        <v>0</v>
      </c>
      <c r="AT65">
        <v>6.5919999999999996</v>
      </c>
      <c r="AU65">
        <v>0</v>
      </c>
      <c r="AV65">
        <v>0</v>
      </c>
      <c r="AW65">
        <v>48.87</v>
      </c>
      <c r="AX65">
        <v>0</v>
      </c>
      <c r="AY65">
        <v>0</v>
      </c>
      <c r="AZ65">
        <v>0</v>
      </c>
      <c r="BA65">
        <f t="shared" si="0"/>
        <v>2931.590372000001</v>
      </c>
    </row>
    <row r="66" spans="1:53">
      <c r="A66" t="s">
        <v>108</v>
      </c>
      <c r="B66">
        <v>0</v>
      </c>
      <c r="C66">
        <v>3.6749999999999998</v>
      </c>
      <c r="D66">
        <v>11.55</v>
      </c>
      <c r="E66">
        <v>0</v>
      </c>
      <c r="F66">
        <v>0</v>
      </c>
      <c r="G66">
        <v>0</v>
      </c>
      <c r="H66">
        <v>0</v>
      </c>
      <c r="I66">
        <v>0</v>
      </c>
      <c r="J66">
        <v>18.632000000000001</v>
      </c>
      <c r="K66">
        <v>686.77995799999997</v>
      </c>
      <c r="L66">
        <v>653.15250000000003</v>
      </c>
      <c r="M66">
        <v>82</v>
      </c>
      <c r="N66">
        <v>118.125</v>
      </c>
      <c r="O66">
        <v>123.66562500000001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418.77</v>
      </c>
      <c r="V66">
        <v>13.483000000000001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39.456800000000001</v>
      </c>
      <c r="AC66">
        <v>29.033519999999999</v>
      </c>
      <c r="AD66">
        <v>9.1149000000000004</v>
      </c>
      <c r="AE66">
        <v>44.263500000000001</v>
      </c>
      <c r="AF66">
        <v>8.8740000000000006</v>
      </c>
      <c r="AG66">
        <v>18.476400000000002</v>
      </c>
      <c r="AH66">
        <v>56.82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3.1164000000000001E-2</v>
      </c>
      <c r="AP66">
        <v>6.5331000000000001</v>
      </c>
      <c r="AQ66">
        <v>29.106000000000002</v>
      </c>
      <c r="AR66">
        <v>31.897383000000001</v>
      </c>
      <c r="AS66">
        <v>0</v>
      </c>
      <c r="AT66">
        <v>6.5919999999999996</v>
      </c>
      <c r="AU66">
        <v>0</v>
      </c>
      <c r="AV66">
        <v>0</v>
      </c>
      <c r="AW66">
        <v>48.87</v>
      </c>
      <c r="AX66">
        <v>0</v>
      </c>
      <c r="AY66">
        <v>0</v>
      </c>
      <c r="AZ66">
        <v>0</v>
      </c>
      <c r="BA66">
        <f t="shared" si="0"/>
        <v>2931.570380000001</v>
      </c>
    </row>
    <row r="67" spans="1:53">
      <c r="A67" t="s">
        <v>109</v>
      </c>
      <c r="B67">
        <v>0</v>
      </c>
      <c r="C67">
        <v>3.6749999999999998</v>
      </c>
      <c r="D67">
        <v>11.55</v>
      </c>
      <c r="E67">
        <v>0</v>
      </c>
      <c r="F67">
        <v>0</v>
      </c>
      <c r="G67">
        <v>0</v>
      </c>
      <c r="H67">
        <v>0</v>
      </c>
      <c r="I67">
        <v>0</v>
      </c>
      <c r="J67">
        <v>18.632000000000001</v>
      </c>
      <c r="K67">
        <v>686.77995799999997</v>
      </c>
      <c r="L67">
        <v>653.15250000000003</v>
      </c>
      <c r="M67">
        <v>82</v>
      </c>
      <c r="N67">
        <v>118.125</v>
      </c>
      <c r="O67">
        <v>123.66562500000001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418.77</v>
      </c>
      <c r="V67">
        <v>13.205</v>
      </c>
      <c r="W67">
        <v>147.515624</v>
      </c>
      <c r="X67">
        <v>0</v>
      </c>
      <c r="Y67">
        <v>0</v>
      </c>
      <c r="Z67">
        <v>13.1076</v>
      </c>
      <c r="AA67">
        <v>28.045000000000002</v>
      </c>
      <c r="AB67">
        <v>39.456800000000001</v>
      </c>
      <c r="AC67">
        <v>29.033519999999999</v>
      </c>
      <c r="AD67">
        <v>9.1149000000000004</v>
      </c>
      <c r="AE67">
        <v>46.829500000000003</v>
      </c>
      <c r="AF67">
        <v>17.748000000000001</v>
      </c>
      <c r="AG67">
        <v>18.476400000000002</v>
      </c>
      <c r="AH67">
        <v>56.82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</v>
      </c>
      <c r="AO67">
        <v>2.4695999999999999E-2</v>
      </c>
      <c r="AP67">
        <v>6.5331000000000001</v>
      </c>
      <c r="AQ67">
        <v>29.106000000000002</v>
      </c>
      <c r="AR67">
        <v>31.897383000000001</v>
      </c>
      <c r="AS67">
        <v>0</v>
      </c>
      <c r="AT67">
        <v>6.5919999999999996</v>
      </c>
      <c r="AU67">
        <v>0</v>
      </c>
      <c r="AV67">
        <v>0</v>
      </c>
      <c r="AW67">
        <v>48.87</v>
      </c>
      <c r="AX67">
        <v>0</v>
      </c>
      <c r="AY67">
        <v>0</v>
      </c>
      <c r="AZ67">
        <v>0</v>
      </c>
      <c r="BA67">
        <f t="shared" si="0"/>
        <v>2949.2797120000005</v>
      </c>
    </row>
    <row r="68" spans="1:53">
      <c r="A68" t="s">
        <v>110</v>
      </c>
      <c r="B68">
        <v>0</v>
      </c>
      <c r="C68">
        <v>3.6749999999999998</v>
      </c>
      <c r="D68">
        <v>11.55</v>
      </c>
      <c r="E68">
        <v>0</v>
      </c>
      <c r="F68">
        <v>0</v>
      </c>
      <c r="G68">
        <v>0</v>
      </c>
      <c r="H68">
        <v>0</v>
      </c>
      <c r="I68">
        <v>0</v>
      </c>
      <c r="J68">
        <v>18.632000000000001</v>
      </c>
      <c r="K68">
        <v>686.77995799999997</v>
      </c>
      <c r="L68">
        <v>653.15250000000003</v>
      </c>
      <c r="M68">
        <v>82</v>
      </c>
      <c r="N68">
        <v>118.125</v>
      </c>
      <c r="O68">
        <v>123.66562500000001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418.77</v>
      </c>
      <c r="V68">
        <v>13.205</v>
      </c>
      <c r="W68">
        <v>147.515624</v>
      </c>
      <c r="X68">
        <v>0</v>
      </c>
      <c r="Y68">
        <v>0</v>
      </c>
      <c r="Z68">
        <v>13.1076</v>
      </c>
      <c r="AA68">
        <v>28.045000000000002</v>
      </c>
      <c r="AB68">
        <v>39.456800000000001</v>
      </c>
      <c r="AC68">
        <v>29.033519999999999</v>
      </c>
      <c r="AD68">
        <v>9.1149000000000004</v>
      </c>
      <c r="AE68">
        <v>46.829500000000003</v>
      </c>
      <c r="AF68">
        <v>17.748000000000001</v>
      </c>
      <c r="AG68">
        <v>18.476400000000002</v>
      </c>
      <c r="AH68">
        <v>56.82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</v>
      </c>
      <c r="AO68">
        <v>0</v>
      </c>
      <c r="AP68">
        <v>6.5331000000000001</v>
      </c>
      <c r="AQ68">
        <v>29.106000000000002</v>
      </c>
      <c r="AR68">
        <v>31.897383000000001</v>
      </c>
      <c r="AS68">
        <v>0</v>
      </c>
      <c r="AT68">
        <v>6.5919999999999996</v>
      </c>
      <c r="AU68">
        <v>0</v>
      </c>
      <c r="AV68">
        <v>0</v>
      </c>
      <c r="AW68">
        <v>48.87</v>
      </c>
      <c r="AX68">
        <v>0</v>
      </c>
      <c r="AY68">
        <v>0</v>
      </c>
      <c r="AZ68">
        <v>0</v>
      </c>
      <c r="BA68">
        <f t="shared" ref="BA68:BA98" si="1">SUM(B68:AZ68)</f>
        <v>2949.2550160000005</v>
      </c>
    </row>
    <row r="69" spans="1:53">
      <c r="A69" t="s">
        <v>111</v>
      </c>
      <c r="B69">
        <v>0</v>
      </c>
      <c r="C69">
        <v>3.6749999999999998</v>
      </c>
      <c r="D69">
        <v>11.55</v>
      </c>
      <c r="E69">
        <v>0</v>
      </c>
      <c r="F69">
        <v>0</v>
      </c>
      <c r="G69">
        <v>0</v>
      </c>
      <c r="H69">
        <v>0</v>
      </c>
      <c r="I69">
        <v>0</v>
      </c>
      <c r="J69">
        <v>18.632000000000001</v>
      </c>
      <c r="K69">
        <v>686.77995799999997</v>
      </c>
      <c r="L69">
        <v>653.15250000000003</v>
      </c>
      <c r="M69">
        <v>82</v>
      </c>
      <c r="N69">
        <v>118.125</v>
      </c>
      <c r="O69">
        <v>123.66562500000001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418.77</v>
      </c>
      <c r="V69">
        <v>13.205</v>
      </c>
      <c r="W69">
        <v>147.515624</v>
      </c>
      <c r="X69">
        <v>0</v>
      </c>
      <c r="Y69">
        <v>0</v>
      </c>
      <c r="Z69">
        <v>13.1076</v>
      </c>
      <c r="AA69">
        <v>28.045000000000002</v>
      </c>
      <c r="AB69">
        <v>39.456800000000001</v>
      </c>
      <c r="AC69">
        <v>29.033519999999999</v>
      </c>
      <c r="AD69">
        <v>9.1149000000000004</v>
      </c>
      <c r="AE69">
        <v>46.829500000000003</v>
      </c>
      <c r="AF69">
        <v>17.748000000000001</v>
      </c>
      <c r="AG69">
        <v>18.476400000000002</v>
      </c>
      <c r="AH69">
        <v>56.82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</v>
      </c>
      <c r="AO69">
        <v>0</v>
      </c>
      <c r="AP69">
        <v>2.6901000000000002</v>
      </c>
      <c r="AQ69">
        <v>29.106000000000002</v>
      </c>
      <c r="AR69">
        <v>31.897383000000001</v>
      </c>
      <c r="AS69">
        <v>0</v>
      </c>
      <c r="AT69">
        <v>6.5919999999999996</v>
      </c>
      <c r="AU69">
        <v>0</v>
      </c>
      <c r="AV69">
        <v>0</v>
      </c>
      <c r="AW69">
        <v>48.87</v>
      </c>
      <c r="AX69">
        <v>9.8640000000000008</v>
      </c>
      <c r="AY69">
        <v>0</v>
      </c>
      <c r="AZ69">
        <v>0</v>
      </c>
      <c r="BA69">
        <f t="shared" si="1"/>
        <v>2955.2760160000003</v>
      </c>
    </row>
    <row r="70" spans="1:53">
      <c r="A70" t="s">
        <v>112</v>
      </c>
      <c r="B70">
        <v>0</v>
      </c>
      <c r="C70">
        <v>3.6749999999999998</v>
      </c>
      <c r="D70">
        <v>11.55</v>
      </c>
      <c r="E70">
        <v>0</v>
      </c>
      <c r="F70">
        <v>0</v>
      </c>
      <c r="G70">
        <v>0</v>
      </c>
      <c r="H70">
        <v>0</v>
      </c>
      <c r="I70">
        <v>0</v>
      </c>
      <c r="J70">
        <v>18.632000000000001</v>
      </c>
      <c r="K70">
        <v>686.77995799999997</v>
      </c>
      <c r="L70">
        <v>653.15250000000003</v>
      </c>
      <c r="M70">
        <v>82</v>
      </c>
      <c r="N70">
        <v>118.125</v>
      </c>
      <c r="O70">
        <v>123.66562500000001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418.77</v>
      </c>
      <c r="V70">
        <v>13.205</v>
      </c>
      <c r="W70">
        <v>147.515624</v>
      </c>
      <c r="X70">
        <v>0</v>
      </c>
      <c r="Y70">
        <v>0</v>
      </c>
      <c r="Z70">
        <v>6.5537999999999998</v>
      </c>
      <c r="AA70">
        <v>28.045000000000002</v>
      </c>
      <c r="AB70">
        <v>39.456800000000001</v>
      </c>
      <c r="AC70">
        <v>29.033519999999999</v>
      </c>
      <c r="AD70">
        <v>9.1149000000000004</v>
      </c>
      <c r="AE70">
        <v>46.829500000000003</v>
      </c>
      <c r="AF70">
        <v>17.748000000000001</v>
      </c>
      <c r="AG70">
        <v>18.476400000000002</v>
      </c>
      <c r="AH70">
        <v>56.82</v>
      </c>
      <c r="AI70">
        <v>0</v>
      </c>
      <c r="AJ70">
        <v>0</v>
      </c>
      <c r="AK70">
        <v>50.76</v>
      </c>
      <c r="AL70">
        <v>34.86</v>
      </c>
      <c r="AM70">
        <v>5.2786799999999996</v>
      </c>
      <c r="AN70">
        <v>0</v>
      </c>
      <c r="AO70">
        <v>0</v>
      </c>
      <c r="AP70">
        <v>2.6901000000000002</v>
      </c>
      <c r="AQ70">
        <v>29.106000000000002</v>
      </c>
      <c r="AR70">
        <v>31.897383000000001</v>
      </c>
      <c r="AS70">
        <v>0</v>
      </c>
      <c r="AT70">
        <v>6.5919999999999996</v>
      </c>
      <c r="AU70">
        <v>0</v>
      </c>
      <c r="AV70">
        <v>0</v>
      </c>
      <c r="AW70">
        <v>48.87</v>
      </c>
      <c r="AX70">
        <v>9.8640000000000008</v>
      </c>
      <c r="AY70">
        <v>0</v>
      </c>
      <c r="AZ70">
        <v>0</v>
      </c>
      <c r="BA70">
        <f t="shared" si="1"/>
        <v>2954.0008960000005</v>
      </c>
    </row>
    <row r="71" spans="1:53">
      <c r="A71" t="s">
        <v>113</v>
      </c>
      <c r="B71">
        <v>0</v>
      </c>
      <c r="C71">
        <v>4.2</v>
      </c>
      <c r="D71">
        <v>11.55</v>
      </c>
      <c r="E71">
        <v>0</v>
      </c>
      <c r="F71">
        <v>0</v>
      </c>
      <c r="G71">
        <v>10.86</v>
      </c>
      <c r="H71">
        <v>0</v>
      </c>
      <c r="I71">
        <v>0</v>
      </c>
      <c r="J71">
        <v>18.632000000000001</v>
      </c>
      <c r="K71">
        <v>686.77995799999997</v>
      </c>
      <c r="L71">
        <v>653.15250000000003</v>
      </c>
      <c r="M71">
        <v>82</v>
      </c>
      <c r="N71">
        <v>118.125</v>
      </c>
      <c r="O71">
        <v>123.66562500000001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418.77</v>
      </c>
      <c r="V71">
        <v>13.205</v>
      </c>
      <c r="W71">
        <v>147.515624</v>
      </c>
      <c r="X71">
        <v>0</v>
      </c>
      <c r="Y71">
        <v>0</v>
      </c>
      <c r="Z71">
        <v>6.5537999999999998</v>
      </c>
      <c r="AA71">
        <v>28.045000000000002</v>
      </c>
      <c r="AB71">
        <v>26.260100000000001</v>
      </c>
      <c r="AC71">
        <v>19.35568</v>
      </c>
      <c r="AD71">
        <v>18.229800000000001</v>
      </c>
      <c r="AE71">
        <v>46.829500000000003</v>
      </c>
      <c r="AF71">
        <v>26.622</v>
      </c>
      <c r="AG71">
        <v>18.476400000000002</v>
      </c>
      <c r="AH71">
        <v>64.490700000000004</v>
      </c>
      <c r="AI71">
        <v>0</v>
      </c>
      <c r="AJ71">
        <v>0</v>
      </c>
      <c r="AK71">
        <v>50.76</v>
      </c>
      <c r="AL71">
        <v>34.86</v>
      </c>
      <c r="AM71">
        <v>9.3309999999999995</v>
      </c>
      <c r="AN71">
        <v>0</v>
      </c>
      <c r="AO71">
        <v>0</v>
      </c>
      <c r="AP71">
        <v>2.6901000000000002</v>
      </c>
      <c r="AQ71">
        <v>29.106000000000002</v>
      </c>
      <c r="AR71">
        <v>31.897383000000001</v>
      </c>
      <c r="AS71">
        <v>0</v>
      </c>
      <c r="AT71">
        <v>6.5919999999999996</v>
      </c>
      <c r="AU71">
        <v>0</v>
      </c>
      <c r="AV71">
        <v>0</v>
      </c>
      <c r="AW71">
        <v>41.268000000000001</v>
      </c>
      <c r="AX71">
        <v>9.8640000000000008</v>
      </c>
      <c r="AY71">
        <v>0</v>
      </c>
      <c r="AZ71">
        <v>0</v>
      </c>
      <c r="BA71">
        <f t="shared" si="1"/>
        <v>2964.6212760000008</v>
      </c>
    </row>
    <row r="72" spans="1:53">
      <c r="A72" t="s">
        <v>114</v>
      </c>
      <c r="B72">
        <v>0</v>
      </c>
      <c r="C72">
        <v>4.2</v>
      </c>
      <c r="D72">
        <v>11.55</v>
      </c>
      <c r="E72">
        <v>0</v>
      </c>
      <c r="F72">
        <v>0</v>
      </c>
      <c r="G72">
        <v>10.86</v>
      </c>
      <c r="H72">
        <v>0</v>
      </c>
      <c r="I72">
        <v>0</v>
      </c>
      <c r="J72">
        <v>18.632000000000001</v>
      </c>
      <c r="K72">
        <v>686.77995799999997</v>
      </c>
      <c r="L72">
        <v>653.15250000000003</v>
      </c>
      <c r="M72">
        <v>82</v>
      </c>
      <c r="N72">
        <v>118.125</v>
      </c>
      <c r="O72">
        <v>123.66562500000001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418.77</v>
      </c>
      <c r="V72">
        <v>13.205</v>
      </c>
      <c r="W72">
        <v>147.515624</v>
      </c>
      <c r="X72">
        <v>0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18.229800000000001</v>
      </c>
      <c r="AE72">
        <v>46.829500000000003</v>
      </c>
      <c r="AF72">
        <v>26.622</v>
      </c>
      <c r="AG72">
        <v>18.476400000000002</v>
      </c>
      <c r="AH72">
        <v>70.172700000000006</v>
      </c>
      <c r="AI72">
        <v>0</v>
      </c>
      <c r="AJ72">
        <v>0</v>
      </c>
      <c r="AK72">
        <v>50.76</v>
      </c>
      <c r="AL72">
        <v>34.86</v>
      </c>
      <c r="AM72">
        <v>9.3309999999999995</v>
      </c>
      <c r="AN72">
        <v>0</v>
      </c>
      <c r="AO72">
        <v>0</v>
      </c>
      <c r="AP72">
        <v>2.6901000000000002</v>
      </c>
      <c r="AQ72">
        <v>29.106000000000002</v>
      </c>
      <c r="AR72">
        <v>31.897383000000001</v>
      </c>
      <c r="AS72">
        <v>0</v>
      </c>
      <c r="AT72">
        <v>6.5919999999999996</v>
      </c>
      <c r="AU72">
        <v>0</v>
      </c>
      <c r="AV72">
        <v>0</v>
      </c>
      <c r="AW72">
        <v>41.268000000000001</v>
      </c>
      <c r="AX72">
        <v>9.8640000000000008</v>
      </c>
      <c r="AY72">
        <v>0</v>
      </c>
      <c r="AZ72">
        <v>0</v>
      </c>
      <c r="BA72">
        <f t="shared" si="1"/>
        <v>2970.303276000001</v>
      </c>
    </row>
    <row r="73" spans="1:53">
      <c r="A73" t="s">
        <v>115</v>
      </c>
      <c r="B73">
        <v>0</v>
      </c>
      <c r="C73">
        <v>4.2</v>
      </c>
      <c r="D73">
        <v>11.55</v>
      </c>
      <c r="E73">
        <v>0</v>
      </c>
      <c r="F73">
        <v>0</v>
      </c>
      <c r="G73">
        <v>10.86</v>
      </c>
      <c r="H73">
        <v>0</v>
      </c>
      <c r="I73">
        <v>0</v>
      </c>
      <c r="J73">
        <v>18.632000000000001</v>
      </c>
      <c r="K73">
        <v>686.77995799999997</v>
      </c>
      <c r="L73">
        <v>653.15250000000003</v>
      </c>
      <c r="M73">
        <v>82</v>
      </c>
      <c r="N73">
        <v>118.125</v>
      </c>
      <c r="O73">
        <v>123.66562500000001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418.77</v>
      </c>
      <c r="V73">
        <v>13.205</v>
      </c>
      <c r="W73">
        <v>147.515624</v>
      </c>
      <c r="X73">
        <v>0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18.229800000000001</v>
      </c>
      <c r="AE73">
        <v>46.829500000000003</v>
      </c>
      <c r="AF73">
        <v>26.622</v>
      </c>
      <c r="AG73">
        <v>18.476400000000002</v>
      </c>
      <c r="AH73">
        <v>70.172700000000006</v>
      </c>
      <c r="AI73">
        <v>0</v>
      </c>
      <c r="AJ73">
        <v>0</v>
      </c>
      <c r="AK73">
        <v>50.76</v>
      </c>
      <c r="AL73">
        <v>34.86</v>
      </c>
      <c r="AM73">
        <v>10.557359999999999</v>
      </c>
      <c r="AN73">
        <v>0</v>
      </c>
      <c r="AO73">
        <v>0</v>
      </c>
      <c r="AP73">
        <v>2.6901000000000002</v>
      </c>
      <c r="AQ73">
        <v>29.106000000000002</v>
      </c>
      <c r="AR73">
        <v>31.897383000000001</v>
      </c>
      <c r="AS73">
        <v>0</v>
      </c>
      <c r="AT73">
        <v>6.5919999999999996</v>
      </c>
      <c r="AU73">
        <v>0</v>
      </c>
      <c r="AV73">
        <v>0</v>
      </c>
      <c r="AW73">
        <v>41.268000000000001</v>
      </c>
      <c r="AX73">
        <v>9.8640000000000008</v>
      </c>
      <c r="AY73">
        <v>0</v>
      </c>
      <c r="AZ73">
        <v>0</v>
      </c>
      <c r="BA73">
        <f t="shared" si="1"/>
        <v>2971.5296360000007</v>
      </c>
    </row>
    <row r="74" spans="1:53">
      <c r="A74" t="s">
        <v>116</v>
      </c>
      <c r="B74">
        <v>0</v>
      </c>
      <c r="C74">
        <v>4.2</v>
      </c>
      <c r="D74">
        <v>11.55</v>
      </c>
      <c r="E74">
        <v>0</v>
      </c>
      <c r="F74">
        <v>0</v>
      </c>
      <c r="G74">
        <v>10.86</v>
      </c>
      <c r="H74">
        <v>0</v>
      </c>
      <c r="I74">
        <v>0</v>
      </c>
      <c r="J74">
        <v>18.632000000000001</v>
      </c>
      <c r="K74">
        <v>686.77995799999997</v>
      </c>
      <c r="L74">
        <v>653.15250000000003</v>
      </c>
      <c r="M74">
        <v>82</v>
      </c>
      <c r="N74">
        <v>118.125</v>
      </c>
      <c r="O74">
        <v>123.66562500000001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418.77</v>
      </c>
      <c r="V74">
        <v>13.205</v>
      </c>
      <c r="W74">
        <v>147.515624</v>
      </c>
      <c r="X74">
        <v>0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18.229800000000001</v>
      </c>
      <c r="AE74">
        <v>46.829500000000003</v>
      </c>
      <c r="AF74">
        <v>26.622</v>
      </c>
      <c r="AG74">
        <v>18.476400000000002</v>
      </c>
      <c r="AH74">
        <v>70.172700000000006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</v>
      </c>
      <c r="AO74">
        <v>0</v>
      </c>
      <c r="AP74">
        <v>2.6901000000000002</v>
      </c>
      <c r="AQ74">
        <v>29.106000000000002</v>
      </c>
      <c r="AR74">
        <v>31.897383000000001</v>
      </c>
      <c r="AS74">
        <v>0</v>
      </c>
      <c r="AT74">
        <v>6.5919999999999996</v>
      </c>
      <c r="AU74">
        <v>0</v>
      </c>
      <c r="AV74">
        <v>0</v>
      </c>
      <c r="AW74">
        <v>41.268000000000001</v>
      </c>
      <c r="AX74">
        <v>9.8640000000000008</v>
      </c>
      <c r="AY74">
        <v>0</v>
      </c>
      <c r="AZ74">
        <v>0</v>
      </c>
      <c r="BA74">
        <f t="shared" si="1"/>
        <v>2983.1496360000006</v>
      </c>
    </row>
    <row r="75" spans="1:53">
      <c r="A75" t="s">
        <v>117</v>
      </c>
      <c r="B75">
        <v>0</v>
      </c>
      <c r="C75">
        <v>0</v>
      </c>
      <c r="D75">
        <v>15.75</v>
      </c>
      <c r="E75">
        <v>0</v>
      </c>
      <c r="F75">
        <v>0</v>
      </c>
      <c r="G75">
        <v>10.86</v>
      </c>
      <c r="H75">
        <v>0</v>
      </c>
      <c r="I75">
        <v>0</v>
      </c>
      <c r="J75">
        <v>18.632000000000001</v>
      </c>
      <c r="K75">
        <v>686.77995799999997</v>
      </c>
      <c r="L75">
        <v>653.15250000000003</v>
      </c>
      <c r="M75">
        <v>82</v>
      </c>
      <c r="N75">
        <v>118.125</v>
      </c>
      <c r="O75">
        <v>123.66562500000001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418.77</v>
      </c>
      <c r="V75">
        <v>13.205</v>
      </c>
      <c r="W75">
        <v>147.515624</v>
      </c>
      <c r="X75">
        <v>0</v>
      </c>
      <c r="Y75">
        <v>0</v>
      </c>
      <c r="Z75">
        <v>6.5537999999999998</v>
      </c>
      <c r="AA75">
        <v>28.045000000000002</v>
      </c>
      <c r="AB75">
        <v>26.260100000000001</v>
      </c>
      <c r="AC75">
        <v>19.35568</v>
      </c>
      <c r="AD75">
        <v>18.229800000000001</v>
      </c>
      <c r="AE75">
        <v>46.829500000000003</v>
      </c>
      <c r="AF75">
        <v>26.622</v>
      </c>
      <c r="AG75">
        <v>18.476400000000002</v>
      </c>
      <c r="AH75">
        <v>70.172700000000006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0</v>
      </c>
      <c r="AP75">
        <v>3.9710999999999999</v>
      </c>
      <c r="AQ75">
        <v>29.106000000000002</v>
      </c>
      <c r="AR75">
        <v>31.897383000000001</v>
      </c>
      <c r="AS75">
        <v>0</v>
      </c>
      <c r="AT75">
        <v>6.5919999999999996</v>
      </c>
      <c r="AU75">
        <v>0</v>
      </c>
      <c r="AV75">
        <v>0</v>
      </c>
      <c r="AW75">
        <v>41.268000000000001</v>
      </c>
      <c r="AX75">
        <v>9.8640000000000008</v>
      </c>
      <c r="AY75">
        <v>0</v>
      </c>
      <c r="AZ75">
        <v>0</v>
      </c>
      <c r="BA75">
        <f t="shared" si="1"/>
        <v>3007.6706360000007</v>
      </c>
    </row>
    <row r="76" spans="1:53">
      <c r="A76" t="s">
        <v>118</v>
      </c>
      <c r="B76">
        <v>0</v>
      </c>
      <c r="C76">
        <v>0</v>
      </c>
      <c r="D76">
        <v>15.75</v>
      </c>
      <c r="E76">
        <v>0</v>
      </c>
      <c r="F76">
        <v>0</v>
      </c>
      <c r="G76">
        <v>10.86</v>
      </c>
      <c r="H76">
        <v>0</v>
      </c>
      <c r="I76">
        <v>0</v>
      </c>
      <c r="J76">
        <v>18.632000000000001</v>
      </c>
      <c r="K76">
        <v>686.77995799999997</v>
      </c>
      <c r="L76">
        <v>653.15250000000003</v>
      </c>
      <c r="M76">
        <v>82</v>
      </c>
      <c r="N76">
        <v>118.125</v>
      </c>
      <c r="O76">
        <v>123.66562500000001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418.77</v>
      </c>
      <c r="V76">
        <v>13.205</v>
      </c>
      <c r="W76">
        <v>147.515624</v>
      </c>
      <c r="X76">
        <v>0</v>
      </c>
      <c r="Y76">
        <v>0</v>
      </c>
      <c r="Z76">
        <v>6.5537999999999998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46.829500000000003</v>
      </c>
      <c r="AF76">
        <v>26.622</v>
      </c>
      <c r="AG76">
        <v>18.476400000000002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0</v>
      </c>
      <c r="AP76">
        <v>3.9710999999999999</v>
      </c>
      <c r="AQ76">
        <v>29.106000000000002</v>
      </c>
      <c r="AR76">
        <v>31.897383000000001</v>
      </c>
      <c r="AS76">
        <v>0</v>
      </c>
      <c r="AT76">
        <v>6.5919999999999996</v>
      </c>
      <c r="AU76">
        <v>0</v>
      </c>
      <c r="AV76">
        <v>0</v>
      </c>
      <c r="AW76">
        <v>41.268000000000001</v>
      </c>
      <c r="AX76">
        <v>9.8640000000000008</v>
      </c>
      <c r="AY76">
        <v>0</v>
      </c>
      <c r="AZ76">
        <v>0</v>
      </c>
      <c r="BA76">
        <f t="shared" si="1"/>
        <v>3031.0615360000006</v>
      </c>
    </row>
    <row r="77" spans="1:53">
      <c r="A77" t="s">
        <v>119</v>
      </c>
      <c r="B77">
        <v>0</v>
      </c>
      <c r="C77">
        <v>0</v>
      </c>
      <c r="D77">
        <v>10.5</v>
      </c>
      <c r="E77">
        <v>0</v>
      </c>
      <c r="F77">
        <v>0</v>
      </c>
      <c r="G77">
        <v>10.86</v>
      </c>
      <c r="H77">
        <v>0</v>
      </c>
      <c r="I77">
        <v>0</v>
      </c>
      <c r="J77">
        <v>18.632000000000001</v>
      </c>
      <c r="K77">
        <v>686.77995799999997</v>
      </c>
      <c r="L77">
        <v>653.15250000000003</v>
      </c>
      <c r="M77">
        <v>82</v>
      </c>
      <c r="N77">
        <v>118.125</v>
      </c>
      <c r="O77">
        <v>123.66562500000001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418.77</v>
      </c>
      <c r="V77">
        <v>13.205</v>
      </c>
      <c r="W77">
        <v>147.515624</v>
      </c>
      <c r="X77">
        <v>0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18.229800000000001</v>
      </c>
      <c r="AE77">
        <v>46.829500000000003</v>
      </c>
      <c r="AF77">
        <v>26.622</v>
      </c>
      <c r="AG77">
        <v>18.476400000000002</v>
      </c>
      <c r="AH77">
        <v>93.563599999999994</v>
      </c>
      <c r="AI77">
        <v>0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0</v>
      </c>
      <c r="AP77">
        <v>2.6901000000000002</v>
      </c>
      <c r="AQ77">
        <v>29.106000000000002</v>
      </c>
      <c r="AR77">
        <v>31.897383000000001</v>
      </c>
      <c r="AS77">
        <v>0</v>
      </c>
      <c r="AT77">
        <v>8.24</v>
      </c>
      <c r="AU77">
        <v>0</v>
      </c>
      <c r="AV77">
        <v>5.25</v>
      </c>
      <c r="AW77">
        <v>41.268000000000001</v>
      </c>
      <c r="AX77">
        <v>9.8640000000000008</v>
      </c>
      <c r="AY77">
        <v>0</v>
      </c>
      <c r="AZ77">
        <v>0</v>
      </c>
      <c r="BA77">
        <f t="shared" si="1"/>
        <v>3031.4285359999999</v>
      </c>
    </row>
    <row r="78" spans="1:53">
      <c r="A78" t="s">
        <v>120</v>
      </c>
      <c r="B78">
        <v>0</v>
      </c>
      <c r="C78">
        <v>0</v>
      </c>
      <c r="D78">
        <v>10.5</v>
      </c>
      <c r="E78">
        <v>0</v>
      </c>
      <c r="F78">
        <v>0</v>
      </c>
      <c r="G78">
        <v>10.86</v>
      </c>
      <c r="H78">
        <v>0</v>
      </c>
      <c r="I78">
        <v>0</v>
      </c>
      <c r="J78">
        <v>18.632000000000001</v>
      </c>
      <c r="K78">
        <v>686.77995799999997</v>
      </c>
      <c r="L78">
        <v>653.15250000000003</v>
      </c>
      <c r="M78">
        <v>82</v>
      </c>
      <c r="N78">
        <v>118.125</v>
      </c>
      <c r="O78">
        <v>123.66562500000001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418.77</v>
      </c>
      <c r="V78">
        <v>13.205</v>
      </c>
      <c r="W78">
        <v>147.515624</v>
      </c>
      <c r="X78">
        <v>0</v>
      </c>
      <c r="Y78">
        <v>0</v>
      </c>
      <c r="Z78">
        <v>13.1076</v>
      </c>
      <c r="AA78">
        <v>37.92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18.476400000000002</v>
      </c>
      <c r="AH78">
        <v>116.9545</v>
      </c>
      <c r="AI78">
        <v>2.5459999999999998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0</v>
      </c>
      <c r="AP78">
        <v>2.6901000000000002</v>
      </c>
      <c r="AQ78">
        <v>29.106000000000002</v>
      </c>
      <c r="AR78">
        <v>31.897383000000001</v>
      </c>
      <c r="AS78">
        <v>0</v>
      </c>
      <c r="AT78">
        <v>8.24</v>
      </c>
      <c r="AU78">
        <v>0</v>
      </c>
      <c r="AV78">
        <v>5.25</v>
      </c>
      <c r="AW78">
        <v>41.268000000000001</v>
      </c>
      <c r="AX78">
        <v>9.8640000000000008</v>
      </c>
      <c r="AY78">
        <v>0</v>
      </c>
      <c r="AZ78">
        <v>0</v>
      </c>
      <c r="BA78">
        <f t="shared" si="1"/>
        <v>3090.7948719999999</v>
      </c>
    </row>
    <row r="79" spans="1:53">
      <c r="A79" t="s">
        <v>121</v>
      </c>
      <c r="B79">
        <v>0</v>
      </c>
      <c r="C79">
        <v>0</v>
      </c>
      <c r="D79">
        <v>10.5</v>
      </c>
      <c r="E79">
        <v>0</v>
      </c>
      <c r="F79">
        <v>0</v>
      </c>
      <c r="G79">
        <v>10.86</v>
      </c>
      <c r="H79">
        <v>0</v>
      </c>
      <c r="I79">
        <v>0</v>
      </c>
      <c r="J79">
        <v>18.632000000000001</v>
      </c>
      <c r="K79">
        <v>686.77995799999997</v>
      </c>
      <c r="L79">
        <v>653.15250000000003</v>
      </c>
      <c r="M79">
        <v>82</v>
      </c>
      <c r="N79">
        <v>118.125</v>
      </c>
      <c r="O79">
        <v>123.66562500000001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418.77</v>
      </c>
      <c r="V79">
        <v>13.205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18.476400000000002</v>
      </c>
      <c r="AH79">
        <v>140.34540000000001</v>
      </c>
      <c r="AI79">
        <v>7.6379999999999999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0</v>
      </c>
      <c r="AP79">
        <v>2.6901000000000002</v>
      </c>
      <c r="AQ79">
        <v>29.106000000000002</v>
      </c>
      <c r="AR79">
        <v>31.897383000000001</v>
      </c>
      <c r="AS79">
        <v>0</v>
      </c>
      <c r="AT79">
        <v>8.24</v>
      </c>
      <c r="AU79">
        <v>0</v>
      </c>
      <c r="AV79">
        <v>5.25</v>
      </c>
      <c r="AW79">
        <v>38.01</v>
      </c>
      <c r="AX79">
        <v>9.8640000000000008</v>
      </c>
      <c r="AY79">
        <v>0</v>
      </c>
      <c r="AZ79">
        <v>0</v>
      </c>
      <c r="BA79">
        <f t="shared" si="1"/>
        <v>3138.5917000000009</v>
      </c>
    </row>
    <row r="80" spans="1:53">
      <c r="A80" t="s">
        <v>122</v>
      </c>
      <c r="B80">
        <v>0</v>
      </c>
      <c r="C80">
        <v>0</v>
      </c>
      <c r="D80">
        <v>10.5</v>
      </c>
      <c r="E80">
        <v>0</v>
      </c>
      <c r="F80">
        <v>0</v>
      </c>
      <c r="G80">
        <v>10.86</v>
      </c>
      <c r="H80">
        <v>0</v>
      </c>
      <c r="I80">
        <v>0</v>
      </c>
      <c r="J80">
        <v>18.632000000000001</v>
      </c>
      <c r="K80">
        <v>686.77995799999997</v>
      </c>
      <c r="L80">
        <v>653.15250000000003</v>
      </c>
      <c r="M80">
        <v>82</v>
      </c>
      <c r="N80">
        <v>118.125</v>
      </c>
      <c r="O80">
        <v>123.66562500000001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418.77</v>
      </c>
      <c r="V80">
        <v>13.205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18.476400000000002</v>
      </c>
      <c r="AH80">
        <v>140.34540000000001</v>
      </c>
      <c r="AI80">
        <v>49.646999999999998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0</v>
      </c>
      <c r="AP80">
        <v>2.6901000000000002</v>
      </c>
      <c r="AQ80">
        <v>29.106000000000002</v>
      </c>
      <c r="AR80">
        <v>31.897383000000001</v>
      </c>
      <c r="AS80">
        <v>0</v>
      </c>
      <c r="AT80">
        <v>8.24</v>
      </c>
      <c r="AU80">
        <v>0</v>
      </c>
      <c r="AV80">
        <v>5.25</v>
      </c>
      <c r="AW80">
        <v>38.01</v>
      </c>
      <c r="AX80">
        <v>9.8640000000000008</v>
      </c>
      <c r="AY80">
        <v>0</v>
      </c>
      <c r="AZ80">
        <v>0</v>
      </c>
      <c r="BA80">
        <f t="shared" si="1"/>
        <v>3180.6007000000009</v>
      </c>
    </row>
    <row r="81" spans="1:53">
      <c r="A81" t="s">
        <v>123</v>
      </c>
      <c r="B81">
        <v>0</v>
      </c>
      <c r="C81">
        <v>0</v>
      </c>
      <c r="D81">
        <v>10.5</v>
      </c>
      <c r="E81">
        <v>0</v>
      </c>
      <c r="F81">
        <v>0</v>
      </c>
      <c r="G81">
        <v>10.86</v>
      </c>
      <c r="H81">
        <v>0</v>
      </c>
      <c r="I81">
        <v>0</v>
      </c>
      <c r="J81">
        <v>18.632000000000001</v>
      </c>
      <c r="K81">
        <v>686.77995799999997</v>
      </c>
      <c r="L81">
        <v>653.15250000000003</v>
      </c>
      <c r="M81">
        <v>82</v>
      </c>
      <c r="N81">
        <v>118.125</v>
      </c>
      <c r="O81">
        <v>123.66562500000001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418.77</v>
      </c>
      <c r="V81">
        <v>13.205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18.476400000000002</v>
      </c>
      <c r="AH81">
        <v>140.34540000000001</v>
      </c>
      <c r="AI81">
        <v>49.646999999999998</v>
      </c>
      <c r="AJ81">
        <v>0</v>
      </c>
      <c r="AK81">
        <v>50.76</v>
      </c>
      <c r="AL81">
        <v>34.86</v>
      </c>
      <c r="AM81">
        <v>15.836040000000001</v>
      </c>
      <c r="AN81">
        <v>0</v>
      </c>
      <c r="AO81">
        <v>0</v>
      </c>
      <c r="AP81">
        <v>2.6901000000000002</v>
      </c>
      <c r="AQ81">
        <v>29.106000000000002</v>
      </c>
      <c r="AR81">
        <v>31.897383000000001</v>
      </c>
      <c r="AS81">
        <v>0</v>
      </c>
      <c r="AT81">
        <v>9.8879999999999999</v>
      </c>
      <c r="AU81">
        <v>0</v>
      </c>
      <c r="AV81">
        <v>5.25</v>
      </c>
      <c r="AW81">
        <v>38.01</v>
      </c>
      <c r="AX81">
        <v>9.8640000000000008</v>
      </c>
      <c r="AY81">
        <v>0</v>
      </c>
      <c r="AZ81">
        <v>0</v>
      </c>
      <c r="BA81">
        <f t="shared" si="1"/>
        <v>3170.6287000000011</v>
      </c>
    </row>
    <row r="82" spans="1:53">
      <c r="A82" t="s">
        <v>124</v>
      </c>
      <c r="B82">
        <v>0</v>
      </c>
      <c r="C82">
        <v>0</v>
      </c>
      <c r="D82">
        <v>10.5</v>
      </c>
      <c r="E82">
        <v>0</v>
      </c>
      <c r="F82">
        <v>0</v>
      </c>
      <c r="G82">
        <v>10.86</v>
      </c>
      <c r="H82">
        <v>0</v>
      </c>
      <c r="I82">
        <v>0</v>
      </c>
      <c r="J82">
        <v>18.632000000000001</v>
      </c>
      <c r="K82">
        <v>686.77995799999997</v>
      </c>
      <c r="L82">
        <v>653.15250000000003</v>
      </c>
      <c r="M82">
        <v>82</v>
      </c>
      <c r="N82">
        <v>118.125</v>
      </c>
      <c r="O82">
        <v>123.66562500000001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418.77</v>
      </c>
      <c r="V82">
        <v>13.205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18.476400000000002</v>
      </c>
      <c r="AH82">
        <v>140.34540000000001</v>
      </c>
      <c r="AI82">
        <v>49.646999999999998</v>
      </c>
      <c r="AJ82">
        <v>0</v>
      </c>
      <c r="AK82">
        <v>50.76</v>
      </c>
      <c r="AL82">
        <v>34.86</v>
      </c>
      <c r="AM82">
        <v>15.836040000000001</v>
      </c>
      <c r="AN82">
        <v>0</v>
      </c>
      <c r="AO82">
        <v>0</v>
      </c>
      <c r="AP82">
        <v>2.6901000000000002</v>
      </c>
      <c r="AQ82">
        <v>29.106000000000002</v>
      </c>
      <c r="AR82">
        <v>31.897383000000001</v>
      </c>
      <c r="AS82">
        <v>0</v>
      </c>
      <c r="AT82">
        <v>9.8879999999999999</v>
      </c>
      <c r="AU82">
        <v>0</v>
      </c>
      <c r="AV82">
        <v>5.25</v>
      </c>
      <c r="AW82">
        <v>38.01</v>
      </c>
      <c r="AX82">
        <v>9.8640000000000008</v>
      </c>
      <c r="AY82">
        <v>0</v>
      </c>
      <c r="AZ82">
        <v>0</v>
      </c>
      <c r="BA82">
        <f t="shared" si="1"/>
        <v>3170.6287000000011</v>
      </c>
    </row>
    <row r="83" spans="1:53">
      <c r="A83" t="s">
        <v>125</v>
      </c>
      <c r="B83">
        <v>0</v>
      </c>
      <c r="C83">
        <v>0</v>
      </c>
      <c r="D83">
        <v>10.5</v>
      </c>
      <c r="E83">
        <v>0</v>
      </c>
      <c r="F83">
        <v>0</v>
      </c>
      <c r="G83">
        <v>10.86</v>
      </c>
      <c r="H83">
        <v>0</v>
      </c>
      <c r="I83">
        <v>0</v>
      </c>
      <c r="J83">
        <v>18.632000000000001</v>
      </c>
      <c r="K83">
        <v>686.77995799999997</v>
      </c>
      <c r="L83">
        <v>653.15250000000003</v>
      </c>
      <c r="M83">
        <v>82</v>
      </c>
      <c r="N83">
        <v>118.125</v>
      </c>
      <c r="O83">
        <v>123.66562500000001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418.77</v>
      </c>
      <c r="V83">
        <v>13.205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18.476400000000002</v>
      </c>
      <c r="AH83">
        <v>140.34540000000001</v>
      </c>
      <c r="AI83">
        <v>49.646999999999998</v>
      </c>
      <c r="AJ83">
        <v>0</v>
      </c>
      <c r="AK83">
        <v>50.76</v>
      </c>
      <c r="AL83">
        <v>34.86</v>
      </c>
      <c r="AM83">
        <v>15.836040000000001</v>
      </c>
      <c r="AN83">
        <v>0</v>
      </c>
      <c r="AO83">
        <v>0.88200000000000001</v>
      </c>
      <c r="AP83">
        <v>2.6901000000000002</v>
      </c>
      <c r="AQ83">
        <v>29.106000000000002</v>
      </c>
      <c r="AR83">
        <v>31.897383000000001</v>
      </c>
      <c r="AS83">
        <v>0</v>
      </c>
      <c r="AT83">
        <v>10.712</v>
      </c>
      <c r="AU83">
        <v>0</v>
      </c>
      <c r="AV83">
        <v>5.25</v>
      </c>
      <c r="AW83">
        <v>38.01</v>
      </c>
      <c r="AX83">
        <v>9.8640000000000008</v>
      </c>
      <c r="AY83">
        <v>0</v>
      </c>
      <c r="AZ83">
        <v>0</v>
      </c>
      <c r="BA83">
        <f t="shared" si="1"/>
        <v>3172.3347000000012</v>
      </c>
    </row>
    <row r="84" spans="1:53">
      <c r="A84" t="s">
        <v>126</v>
      </c>
      <c r="B84">
        <v>0</v>
      </c>
      <c r="C84">
        <v>0</v>
      </c>
      <c r="D84">
        <v>10.5</v>
      </c>
      <c r="E84">
        <v>0</v>
      </c>
      <c r="F84">
        <v>0</v>
      </c>
      <c r="G84">
        <v>10.86</v>
      </c>
      <c r="H84">
        <v>0</v>
      </c>
      <c r="I84">
        <v>0</v>
      </c>
      <c r="J84">
        <v>18.632000000000001</v>
      </c>
      <c r="K84">
        <v>686.77995799999997</v>
      </c>
      <c r="L84">
        <v>653.15250000000003</v>
      </c>
      <c r="M84">
        <v>82</v>
      </c>
      <c r="N84">
        <v>118.125</v>
      </c>
      <c r="O84">
        <v>123.66562500000001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418.77</v>
      </c>
      <c r="V84">
        <v>13.205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18.476400000000002</v>
      </c>
      <c r="AH84">
        <v>140.34540000000001</v>
      </c>
      <c r="AI84">
        <v>49.646999999999998</v>
      </c>
      <c r="AJ84">
        <v>0</v>
      </c>
      <c r="AK84">
        <v>50.76</v>
      </c>
      <c r="AL84">
        <v>34.86</v>
      </c>
      <c r="AM84">
        <v>15.836040000000001</v>
      </c>
      <c r="AN84">
        <v>0</v>
      </c>
      <c r="AO84">
        <v>0.88200000000000001</v>
      </c>
      <c r="AP84">
        <v>2.6901000000000002</v>
      </c>
      <c r="AQ84">
        <v>29.106000000000002</v>
      </c>
      <c r="AR84">
        <v>31.897383000000001</v>
      </c>
      <c r="AS84">
        <v>0</v>
      </c>
      <c r="AT84">
        <v>10.712</v>
      </c>
      <c r="AU84">
        <v>0</v>
      </c>
      <c r="AV84">
        <v>5.25</v>
      </c>
      <c r="AW84">
        <v>38.01</v>
      </c>
      <c r="AX84">
        <v>9.8640000000000008</v>
      </c>
      <c r="AY84">
        <v>0</v>
      </c>
      <c r="AZ84">
        <v>0</v>
      </c>
      <c r="BA84">
        <f t="shared" si="1"/>
        <v>3172.3347000000012</v>
      </c>
    </row>
    <row r="85" spans="1:53">
      <c r="A85" t="s">
        <v>127</v>
      </c>
      <c r="B85">
        <v>0</v>
      </c>
      <c r="C85">
        <v>0</v>
      </c>
      <c r="D85">
        <v>10.5</v>
      </c>
      <c r="E85">
        <v>0</v>
      </c>
      <c r="F85">
        <v>0</v>
      </c>
      <c r="G85">
        <v>10.86</v>
      </c>
      <c r="H85">
        <v>0</v>
      </c>
      <c r="I85">
        <v>0</v>
      </c>
      <c r="J85">
        <v>18.632000000000001</v>
      </c>
      <c r="K85">
        <v>686.77995799999997</v>
      </c>
      <c r="L85">
        <v>653.15250000000003</v>
      </c>
      <c r="M85">
        <v>82</v>
      </c>
      <c r="N85">
        <v>118.125</v>
      </c>
      <c r="O85">
        <v>123.66562500000001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418.77</v>
      </c>
      <c r="V85">
        <v>13.205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18.476400000000002</v>
      </c>
      <c r="AH85">
        <v>140.34540000000001</v>
      </c>
      <c r="AI85">
        <v>33.097999999999999</v>
      </c>
      <c r="AJ85">
        <v>0</v>
      </c>
      <c r="AK85">
        <v>50.76</v>
      </c>
      <c r="AL85">
        <v>34.86</v>
      </c>
      <c r="AM85">
        <v>15.836040000000001</v>
      </c>
      <c r="AN85">
        <v>0</v>
      </c>
      <c r="AO85">
        <v>0.88200000000000001</v>
      </c>
      <c r="AP85">
        <v>2.6901000000000002</v>
      </c>
      <c r="AQ85">
        <v>29.106000000000002</v>
      </c>
      <c r="AR85">
        <v>31.897383000000001</v>
      </c>
      <c r="AS85">
        <v>0</v>
      </c>
      <c r="AT85">
        <v>11.2476</v>
      </c>
      <c r="AU85">
        <v>0</v>
      </c>
      <c r="AV85">
        <v>5.25</v>
      </c>
      <c r="AW85">
        <v>38.01</v>
      </c>
      <c r="AX85">
        <v>9.8640000000000008</v>
      </c>
      <c r="AY85">
        <v>0</v>
      </c>
      <c r="AZ85">
        <v>0</v>
      </c>
      <c r="BA85">
        <f t="shared" si="1"/>
        <v>3156.3213000000014</v>
      </c>
    </row>
    <row r="86" spans="1:53">
      <c r="A86" t="s">
        <v>128</v>
      </c>
      <c r="B86">
        <v>0</v>
      </c>
      <c r="C86">
        <v>0</v>
      </c>
      <c r="D86">
        <v>10.5</v>
      </c>
      <c r="E86">
        <v>0</v>
      </c>
      <c r="F86">
        <v>0</v>
      </c>
      <c r="G86">
        <v>10.86</v>
      </c>
      <c r="H86">
        <v>0</v>
      </c>
      <c r="I86">
        <v>0</v>
      </c>
      <c r="J86">
        <v>18.632000000000001</v>
      </c>
      <c r="K86">
        <v>686.77995799999997</v>
      </c>
      <c r="L86">
        <v>653.15250000000003</v>
      </c>
      <c r="M86">
        <v>82</v>
      </c>
      <c r="N86">
        <v>118.125</v>
      </c>
      <c r="O86">
        <v>123.66562500000001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418.77</v>
      </c>
      <c r="V86">
        <v>13.205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18.476400000000002</v>
      </c>
      <c r="AH86">
        <v>140.34540000000001</v>
      </c>
      <c r="AI86">
        <v>5.0919999999999996</v>
      </c>
      <c r="AJ86">
        <v>0</v>
      </c>
      <c r="AK86">
        <v>50.76</v>
      </c>
      <c r="AL86">
        <v>34.86</v>
      </c>
      <c r="AM86">
        <v>15.836040000000001</v>
      </c>
      <c r="AN86">
        <v>0</v>
      </c>
      <c r="AO86">
        <v>0.88200000000000001</v>
      </c>
      <c r="AP86">
        <v>2.6901000000000002</v>
      </c>
      <c r="AQ86">
        <v>29.106000000000002</v>
      </c>
      <c r="AR86">
        <v>31.897383000000001</v>
      </c>
      <c r="AS86">
        <v>0</v>
      </c>
      <c r="AT86">
        <v>11.2476</v>
      </c>
      <c r="AU86">
        <v>0</v>
      </c>
      <c r="AV86">
        <v>5.25</v>
      </c>
      <c r="AW86">
        <v>38.01</v>
      </c>
      <c r="AX86">
        <v>9.8640000000000008</v>
      </c>
      <c r="AY86">
        <v>0</v>
      </c>
      <c r="AZ86">
        <v>0</v>
      </c>
      <c r="BA86">
        <f t="shared" si="1"/>
        <v>3128.3153000000016</v>
      </c>
    </row>
    <row r="87" spans="1:53">
      <c r="A87" t="s">
        <v>129</v>
      </c>
      <c r="B87">
        <v>0</v>
      </c>
      <c r="C87">
        <v>0</v>
      </c>
      <c r="D87">
        <v>10.5</v>
      </c>
      <c r="E87">
        <v>0</v>
      </c>
      <c r="F87">
        <v>0</v>
      </c>
      <c r="G87">
        <v>10.86</v>
      </c>
      <c r="H87">
        <v>0</v>
      </c>
      <c r="I87">
        <v>0</v>
      </c>
      <c r="J87">
        <v>18.632000000000001</v>
      </c>
      <c r="K87">
        <v>686.77995799999997</v>
      </c>
      <c r="L87">
        <v>653.15250000000003</v>
      </c>
      <c r="M87">
        <v>82</v>
      </c>
      <c r="N87">
        <v>118.125</v>
      </c>
      <c r="O87">
        <v>123.66562500000001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418.77</v>
      </c>
      <c r="V87">
        <v>13.205</v>
      </c>
      <c r="W87">
        <v>147.515624</v>
      </c>
      <c r="X87">
        <v>0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18.476400000000002</v>
      </c>
      <c r="AH87">
        <v>116.9545</v>
      </c>
      <c r="AI87">
        <v>2.5459999999999998</v>
      </c>
      <c r="AJ87">
        <v>0</v>
      </c>
      <c r="AK87">
        <v>50.76</v>
      </c>
      <c r="AL87">
        <v>46.48</v>
      </c>
      <c r="AM87">
        <v>10.557359999999999</v>
      </c>
      <c r="AN87">
        <v>0</v>
      </c>
      <c r="AO87">
        <v>0.93550800000000001</v>
      </c>
      <c r="AP87">
        <v>2.6901000000000002</v>
      </c>
      <c r="AQ87">
        <v>29.106000000000002</v>
      </c>
      <c r="AR87">
        <v>31.897383000000001</v>
      </c>
      <c r="AS87">
        <v>0</v>
      </c>
      <c r="AT87">
        <v>11.2476</v>
      </c>
      <c r="AU87">
        <v>0</v>
      </c>
      <c r="AV87">
        <v>5.25</v>
      </c>
      <c r="AW87">
        <v>38.01</v>
      </c>
      <c r="AX87">
        <v>9.8640000000000008</v>
      </c>
      <c r="AY87">
        <v>0</v>
      </c>
      <c r="AZ87">
        <v>0</v>
      </c>
      <c r="BA87">
        <f t="shared" si="1"/>
        <v>3046.5787000000005</v>
      </c>
    </row>
    <row r="88" spans="1:53">
      <c r="A88" t="s">
        <v>130</v>
      </c>
      <c r="B88">
        <v>0</v>
      </c>
      <c r="C88">
        <v>0</v>
      </c>
      <c r="D88">
        <v>10.5</v>
      </c>
      <c r="E88">
        <v>0</v>
      </c>
      <c r="F88">
        <v>0</v>
      </c>
      <c r="G88">
        <v>10.86</v>
      </c>
      <c r="H88">
        <v>0</v>
      </c>
      <c r="I88">
        <v>0</v>
      </c>
      <c r="J88">
        <v>18.632000000000001</v>
      </c>
      <c r="K88">
        <v>686.77995799999997</v>
      </c>
      <c r="L88">
        <v>653.15250000000003</v>
      </c>
      <c r="M88">
        <v>82</v>
      </c>
      <c r="N88">
        <v>118.125</v>
      </c>
      <c r="O88">
        <v>123.66562500000001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418.77</v>
      </c>
      <c r="V88">
        <v>13.205</v>
      </c>
      <c r="W88">
        <v>147.515624</v>
      </c>
      <c r="X88">
        <v>0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18.476400000000002</v>
      </c>
      <c r="AH88">
        <v>116.9545</v>
      </c>
      <c r="AI88">
        <v>0</v>
      </c>
      <c r="AJ88">
        <v>0</v>
      </c>
      <c r="AK88">
        <v>50.76</v>
      </c>
      <c r="AL88">
        <v>46.48</v>
      </c>
      <c r="AM88">
        <v>10.557359999999999</v>
      </c>
      <c r="AN88">
        <v>0</v>
      </c>
      <c r="AO88">
        <v>0.99548400000000004</v>
      </c>
      <c r="AP88">
        <v>2.6901000000000002</v>
      </c>
      <c r="AQ88">
        <v>29.106000000000002</v>
      </c>
      <c r="AR88">
        <v>31.897383000000001</v>
      </c>
      <c r="AS88">
        <v>0</v>
      </c>
      <c r="AT88">
        <v>11.2476</v>
      </c>
      <c r="AU88">
        <v>0</v>
      </c>
      <c r="AV88">
        <v>5.25</v>
      </c>
      <c r="AW88">
        <v>38.01</v>
      </c>
      <c r="AX88">
        <v>9.8640000000000008</v>
      </c>
      <c r="AY88">
        <v>0</v>
      </c>
      <c r="AZ88">
        <v>0</v>
      </c>
      <c r="BA88">
        <f t="shared" si="1"/>
        <v>3044.0926760000007</v>
      </c>
    </row>
    <row r="89" spans="1:53">
      <c r="A89" t="s">
        <v>131</v>
      </c>
      <c r="B89">
        <v>0</v>
      </c>
      <c r="C89">
        <v>0</v>
      </c>
      <c r="D89">
        <v>10.5</v>
      </c>
      <c r="E89">
        <v>0</v>
      </c>
      <c r="F89">
        <v>0</v>
      </c>
      <c r="G89">
        <v>10.86</v>
      </c>
      <c r="H89">
        <v>0</v>
      </c>
      <c r="I89">
        <v>0</v>
      </c>
      <c r="J89">
        <v>18.632000000000001</v>
      </c>
      <c r="K89">
        <v>686.77995799999997</v>
      </c>
      <c r="L89">
        <v>653.15250000000003</v>
      </c>
      <c r="M89">
        <v>82</v>
      </c>
      <c r="N89">
        <v>118.125</v>
      </c>
      <c r="O89">
        <v>123.66562500000001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418.77</v>
      </c>
      <c r="V89">
        <v>13.205</v>
      </c>
      <c r="W89">
        <v>147.515624</v>
      </c>
      <c r="X89">
        <v>0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18.476400000000002</v>
      </c>
      <c r="AH89">
        <v>116.9545</v>
      </c>
      <c r="AI89">
        <v>0</v>
      </c>
      <c r="AJ89">
        <v>0</v>
      </c>
      <c r="AK89">
        <v>50.76</v>
      </c>
      <c r="AL89">
        <v>46.48</v>
      </c>
      <c r="AM89">
        <v>10.557359999999999</v>
      </c>
      <c r="AN89">
        <v>0</v>
      </c>
      <c r="AO89">
        <v>1.157772</v>
      </c>
      <c r="AP89">
        <v>2.6901000000000002</v>
      </c>
      <c r="AQ89">
        <v>29.106000000000002</v>
      </c>
      <c r="AR89">
        <v>31.897383000000001</v>
      </c>
      <c r="AS89">
        <v>0</v>
      </c>
      <c r="AT89">
        <v>12.64016</v>
      </c>
      <c r="AU89">
        <v>0</v>
      </c>
      <c r="AV89">
        <v>5.25</v>
      </c>
      <c r="AW89">
        <v>38.01</v>
      </c>
      <c r="AX89">
        <v>9.8640000000000008</v>
      </c>
      <c r="AY89">
        <v>0</v>
      </c>
      <c r="AZ89">
        <v>0</v>
      </c>
      <c r="BA89">
        <f t="shared" si="1"/>
        <v>3045.6475240000004</v>
      </c>
    </row>
    <row r="90" spans="1:53">
      <c r="A90" t="s">
        <v>132</v>
      </c>
      <c r="B90">
        <v>0</v>
      </c>
      <c r="C90">
        <v>0</v>
      </c>
      <c r="D90">
        <v>10.5</v>
      </c>
      <c r="E90">
        <v>0</v>
      </c>
      <c r="F90">
        <v>0</v>
      </c>
      <c r="G90">
        <v>10.86</v>
      </c>
      <c r="H90">
        <v>0</v>
      </c>
      <c r="I90">
        <v>0</v>
      </c>
      <c r="J90">
        <v>18.632000000000001</v>
      </c>
      <c r="K90">
        <v>686.77995799999997</v>
      </c>
      <c r="L90">
        <v>653.15250000000003</v>
      </c>
      <c r="M90">
        <v>82</v>
      </c>
      <c r="N90">
        <v>118.125</v>
      </c>
      <c r="O90">
        <v>123.66562500000001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418.77</v>
      </c>
      <c r="V90">
        <v>13.205</v>
      </c>
      <c r="W90">
        <v>147.515624</v>
      </c>
      <c r="X90">
        <v>0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18.476400000000002</v>
      </c>
      <c r="AH90">
        <v>116.9545</v>
      </c>
      <c r="AI90">
        <v>0</v>
      </c>
      <c r="AJ90">
        <v>0</v>
      </c>
      <c r="AK90">
        <v>50.76</v>
      </c>
      <c r="AL90">
        <v>46.48</v>
      </c>
      <c r="AM90">
        <v>10.557359999999999</v>
      </c>
      <c r="AN90">
        <v>0</v>
      </c>
      <c r="AO90">
        <v>1.311828</v>
      </c>
      <c r="AP90">
        <v>2.6901000000000002</v>
      </c>
      <c r="AQ90">
        <v>29.106000000000002</v>
      </c>
      <c r="AR90">
        <v>31.897383000000001</v>
      </c>
      <c r="AS90">
        <v>0</v>
      </c>
      <c r="AT90">
        <v>12.64016</v>
      </c>
      <c r="AU90">
        <v>0</v>
      </c>
      <c r="AV90">
        <v>5.25</v>
      </c>
      <c r="AW90">
        <v>38.01</v>
      </c>
      <c r="AX90">
        <v>9.8640000000000008</v>
      </c>
      <c r="AY90">
        <v>0</v>
      </c>
      <c r="AZ90">
        <v>0</v>
      </c>
      <c r="BA90">
        <f t="shared" si="1"/>
        <v>3045.8015800000003</v>
      </c>
    </row>
    <row r="91" spans="1:53">
      <c r="A91" t="s">
        <v>133</v>
      </c>
      <c r="B91">
        <v>0</v>
      </c>
      <c r="C91">
        <v>0</v>
      </c>
      <c r="D91">
        <v>10.5</v>
      </c>
      <c r="E91">
        <v>0</v>
      </c>
      <c r="F91">
        <v>0</v>
      </c>
      <c r="G91">
        <v>10.86</v>
      </c>
      <c r="H91">
        <v>0</v>
      </c>
      <c r="I91">
        <v>0</v>
      </c>
      <c r="J91">
        <v>18.632000000000001</v>
      </c>
      <c r="K91">
        <v>686.77995799999997</v>
      </c>
      <c r="L91">
        <v>653.15250000000003</v>
      </c>
      <c r="M91">
        <v>82</v>
      </c>
      <c r="N91">
        <v>118.125</v>
      </c>
      <c r="O91">
        <v>123.66562500000001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418.77</v>
      </c>
      <c r="V91">
        <v>13.205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18.476400000000002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1.3053600000000001</v>
      </c>
      <c r="AP91">
        <v>2.6901000000000002</v>
      </c>
      <c r="AQ91">
        <v>29.106000000000002</v>
      </c>
      <c r="AR91">
        <v>31.897383000000001</v>
      </c>
      <c r="AS91">
        <v>0</v>
      </c>
      <c r="AT91">
        <v>13.183999999999999</v>
      </c>
      <c r="AU91">
        <v>0</v>
      </c>
      <c r="AV91">
        <v>5.25</v>
      </c>
      <c r="AW91">
        <v>38.01</v>
      </c>
      <c r="AX91">
        <v>9.8640000000000008</v>
      </c>
      <c r="AY91">
        <v>0</v>
      </c>
      <c r="AZ91">
        <v>0</v>
      </c>
      <c r="BA91">
        <f t="shared" si="1"/>
        <v>3137.2030600000012</v>
      </c>
    </row>
    <row r="92" spans="1:53">
      <c r="A92" t="s">
        <v>134</v>
      </c>
      <c r="B92">
        <v>0</v>
      </c>
      <c r="C92">
        <v>0</v>
      </c>
      <c r="D92">
        <v>10.5</v>
      </c>
      <c r="E92">
        <v>0</v>
      </c>
      <c r="F92">
        <v>0</v>
      </c>
      <c r="G92">
        <v>10.86</v>
      </c>
      <c r="H92">
        <v>0</v>
      </c>
      <c r="I92">
        <v>0</v>
      </c>
      <c r="J92">
        <v>18.632000000000001</v>
      </c>
      <c r="K92">
        <v>686.77995799999997</v>
      </c>
      <c r="L92">
        <v>653.15250000000003</v>
      </c>
      <c r="M92">
        <v>82</v>
      </c>
      <c r="N92">
        <v>118.125</v>
      </c>
      <c r="O92">
        <v>123.66562500000001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418.77</v>
      </c>
      <c r="V92">
        <v>13.205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18.476400000000002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1.486464</v>
      </c>
      <c r="AP92">
        <v>2.6901000000000002</v>
      </c>
      <c r="AQ92">
        <v>29.106000000000002</v>
      </c>
      <c r="AR92">
        <v>31.897383000000001</v>
      </c>
      <c r="AS92">
        <v>0</v>
      </c>
      <c r="AT92">
        <v>13.183999999999999</v>
      </c>
      <c r="AU92">
        <v>0</v>
      </c>
      <c r="AV92">
        <v>5.25</v>
      </c>
      <c r="AW92">
        <v>38.01</v>
      </c>
      <c r="AX92">
        <v>9.8640000000000008</v>
      </c>
      <c r="AY92">
        <v>0</v>
      </c>
      <c r="AZ92">
        <v>0</v>
      </c>
      <c r="BA92">
        <f t="shared" si="1"/>
        <v>3137.3841640000014</v>
      </c>
    </row>
    <row r="93" spans="1:53">
      <c r="A93" t="s">
        <v>135</v>
      </c>
      <c r="B93">
        <v>0</v>
      </c>
      <c r="C93">
        <v>0</v>
      </c>
      <c r="D93">
        <v>12.6</v>
      </c>
      <c r="E93">
        <v>0</v>
      </c>
      <c r="F93">
        <v>0</v>
      </c>
      <c r="G93">
        <v>10.86</v>
      </c>
      <c r="H93">
        <v>0</v>
      </c>
      <c r="I93">
        <v>0</v>
      </c>
      <c r="J93">
        <v>18.632000000000001</v>
      </c>
      <c r="K93">
        <v>686.77995799999997</v>
      </c>
      <c r="L93">
        <v>653.15250000000003</v>
      </c>
      <c r="M93">
        <v>87</v>
      </c>
      <c r="N93">
        <v>118.125</v>
      </c>
      <c r="O93">
        <v>123.66562500000001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418.77</v>
      </c>
      <c r="V93">
        <v>13.205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18.476400000000002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1.59348</v>
      </c>
      <c r="AP93">
        <v>2.6901000000000002</v>
      </c>
      <c r="AQ93">
        <v>29.106000000000002</v>
      </c>
      <c r="AR93">
        <v>31.897383000000001</v>
      </c>
      <c r="AS93">
        <v>0</v>
      </c>
      <c r="AT93">
        <v>13.7608</v>
      </c>
      <c r="AU93">
        <v>0</v>
      </c>
      <c r="AV93">
        <v>4.2</v>
      </c>
      <c r="AW93">
        <v>38.01</v>
      </c>
      <c r="AX93">
        <v>9.8640000000000008</v>
      </c>
      <c r="AY93">
        <v>0</v>
      </c>
      <c r="AZ93">
        <v>0</v>
      </c>
      <c r="BA93">
        <f t="shared" si="1"/>
        <v>3144.1179800000009</v>
      </c>
    </row>
    <row r="94" spans="1:53">
      <c r="A94" t="s">
        <v>136</v>
      </c>
      <c r="B94">
        <v>0</v>
      </c>
      <c r="C94">
        <v>0</v>
      </c>
      <c r="D94">
        <v>12.6</v>
      </c>
      <c r="E94">
        <v>0</v>
      </c>
      <c r="F94">
        <v>0</v>
      </c>
      <c r="G94">
        <v>10.86</v>
      </c>
      <c r="H94">
        <v>0</v>
      </c>
      <c r="I94">
        <v>0</v>
      </c>
      <c r="J94">
        <v>18.632000000000001</v>
      </c>
      <c r="K94">
        <v>686.77995799999997</v>
      </c>
      <c r="L94">
        <v>653.15250000000003</v>
      </c>
      <c r="M94">
        <v>87</v>
      </c>
      <c r="N94">
        <v>118.125</v>
      </c>
      <c r="O94">
        <v>123.66562500000001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418.77</v>
      </c>
      <c r="V94">
        <v>13.205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18.476400000000002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1.7134320000000001</v>
      </c>
      <c r="AP94">
        <v>2.6901000000000002</v>
      </c>
      <c r="AQ94">
        <v>29.106000000000002</v>
      </c>
      <c r="AR94">
        <v>31.897383000000001</v>
      </c>
      <c r="AS94">
        <v>0</v>
      </c>
      <c r="AT94">
        <v>13.7608</v>
      </c>
      <c r="AU94">
        <v>0</v>
      </c>
      <c r="AV94">
        <v>4.2</v>
      </c>
      <c r="AW94">
        <v>38.01</v>
      </c>
      <c r="AX94">
        <v>9.8640000000000008</v>
      </c>
      <c r="AY94">
        <v>0</v>
      </c>
      <c r="AZ94">
        <v>0</v>
      </c>
      <c r="BA94">
        <f t="shared" si="1"/>
        <v>3144.2379320000009</v>
      </c>
    </row>
    <row r="95" spans="1:53">
      <c r="A95" t="s">
        <v>137</v>
      </c>
      <c r="B95">
        <v>0</v>
      </c>
      <c r="C95">
        <v>0</v>
      </c>
      <c r="D95">
        <v>12.6</v>
      </c>
      <c r="E95">
        <v>0</v>
      </c>
      <c r="F95">
        <v>0</v>
      </c>
      <c r="G95">
        <v>10.86</v>
      </c>
      <c r="H95">
        <v>0</v>
      </c>
      <c r="I95">
        <v>0</v>
      </c>
      <c r="J95">
        <v>18.632000000000001</v>
      </c>
      <c r="K95">
        <v>686.77995799999997</v>
      </c>
      <c r="L95">
        <v>653.15250000000003</v>
      </c>
      <c r="M95">
        <v>87</v>
      </c>
      <c r="N95">
        <v>118.125</v>
      </c>
      <c r="O95">
        <v>123.66562500000001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418.77</v>
      </c>
      <c r="V95">
        <v>13.205</v>
      </c>
      <c r="W95">
        <v>147.515624</v>
      </c>
      <c r="X95">
        <v>0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18.476400000000002</v>
      </c>
      <c r="AH95">
        <v>116.9545</v>
      </c>
      <c r="AI95">
        <v>0</v>
      </c>
      <c r="AJ95">
        <v>0</v>
      </c>
      <c r="AK95">
        <v>50.76</v>
      </c>
      <c r="AL95">
        <v>46.48</v>
      </c>
      <c r="AM95">
        <v>15.836040000000001</v>
      </c>
      <c r="AN95">
        <v>0</v>
      </c>
      <c r="AO95">
        <v>1.7257800000000001</v>
      </c>
      <c r="AP95">
        <v>2.6901000000000002</v>
      </c>
      <c r="AQ95">
        <v>29.106000000000002</v>
      </c>
      <c r="AR95">
        <v>31.897383000000001</v>
      </c>
      <c r="AS95">
        <v>0</v>
      </c>
      <c r="AT95">
        <v>14.007999999999999</v>
      </c>
      <c r="AU95">
        <v>0</v>
      </c>
      <c r="AV95">
        <v>4.2</v>
      </c>
      <c r="AW95">
        <v>38.01</v>
      </c>
      <c r="AX95">
        <v>9.8640000000000008</v>
      </c>
      <c r="AY95">
        <v>0</v>
      </c>
      <c r="AZ95">
        <v>0</v>
      </c>
      <c r="BA95">
        <f t="shared" si="1"/>
        <v>3044.9284040000007</v>
      </c>
    </row>
    <row r="96" spans="1:53">
      <c r="A96" t="s">
        <v>138</v>
      </c>
      <c r="B96">
        <v>0</v>
      </c>
      <c r="C96">
        <v>0</v>
      </c>
      <c r="D96">
        <v>12.6</v>
      </c>
      <c r="E96">
        <v>0</v>
      </c>
      <c r="F96">
        <v>0</v>
      </c>
      <c r="G96">
        <v>10.86</v>
      </c>
      <c r="H96">
        <v>0</v>
      </c>
      <c r="I96">
        <v>0</v>
      </c>
      <c r="J96">
        <v>18.632000000000001</v>
      </c>
      <c r="K96">
        <v>686.77995799999997</v>
      </c>
      <c r="L96">
        <v>653.15250000000003</v>
      </c>
      <c r="M96">
        <v>87</v>
      </c>
      <c r="N96">
        <v>118.125</v>
      </c>
      <c r="O96">
        <v>123.66562500000001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418.77</v>
      </c>
      <c r="V96">
        <v>13.205</v>
      </c>
      <c r="W96">
        <v>147.515624</v>
      </c>
      <c r="X96">
        <v>0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44.263500000000001</v>
      </c>
      <c r="AF96">
        <v>17.748000000000001</v>
      </c>
      <c r="AG96">
        <v>18.476400000000002</v>
      </c>
      <c r="AH96">
        <v>116.9545</v>
      </c>
      <c r="AI96">
        <v>0</v>
      </c>
      <c r="AJ96">
        <v>0</v>
      </c>
      <c r="AK96">
        <v>50.76</v>
      </c>
      <c r="AL96">
        <v>46.48</v>
      </c>
      <c r="AM96">
        <v>15.836040000000001</v>
      </c>
      <c r="AN96">
        <v>0</v>
      </c>
      <c r="AO96">
        <v>1.7416560000000001</v>
      </c>
      <c r="AP96">
        <v>2.6901000000000002</v>
      </c>
      <c r="AQ96">
        <v>29.106000000000002</v>
      </c>
      <c r="AR96">
        <v>31.897383000000001</v>
      </c>
      <c r="AS96">
        <v>0</v>
      </c>
      <c r="AT96">
        <v>14.007999999999999</v>
      </c>
      <c r="AU96">
        <v>0</v>
      </c>
      <c r="AV96">
        <v>4.2</v>
      </c>
      <c r="AW96">
        <v>38.01</v>
      </c>
      <c r="AX96">
        <v>9.8640000000000008</v>
      </c>
      <c r="AY96">
        <v>0</v>
      </c>
      <c r="AZ96">
        <v>0</v>
      </c>
      <c r="BA96">
        <f t="shared" si="1"/>
        <v>3044.9442800000006</v>
      </c>
    </row>
    <row r="97" spans="1:53">
      <c r="A97" t="s">
        <v>139</v>
      </c>
      <c r="B97">
        <v>0</v>
      </c>
      <c r="C97">
        <v>0</v>
      </c>
      <c r="D97">
        <v>12.6</v>
      </c>
      <c r="E97">
        <v>0</v>
      </c>
      <c r="F97">
        <v>0</v>
      </c>
      <c r="G97">
        <v>10.86</v>
      </c>
      <c r="H97">
        <v>0</v>
      </c>
      <c r="I97">
        <v>0</v>
      </c>
      <c r="J97">
        <v>18.632000000000001</v>
      </c>
      <c r="K97">
        <v>686.77995799999997</v>
      </c>
      <c r="L97">
        <v>653.15250000000003</v>
      </c>
      <c r="M97">
        <v>87</v>
      </c>
      <c r="N97">
        <v>118.125</v>
      </c>
      <c r="O97">
        <v>123.66562500000001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418.77</v>
      </c>
      <c r="V97">
        <v>13.205</v>
      </c>
      <c r="W97">
        <v>147.515624</v>
      </c>
      <c r="X97">
        <v>0</v>
      </c>
      <c r="Y97">
        <v>0</v>
      </c>
      <c r="Z97">
        <v>6.6</v>
      </c>
      <c r="AA97">
        <v>14.04462</v>
      </c>
      <c r="AB97">
        <v>26.260100000000001</v>
      </c>
      <c r="AC97">
        <v>19.35568</v>
      </c>
      <c r="AD97">
        <v>27.408107999999999</v>
      </c>
      <c r="AE97">
        <v>44.263500000000001</v>
      </c>
      <c r="AF97">
        <v>17.748000000000001</v>
      </c>
      <c r="AG97">
        <v>18.476400000000002</v>
      </c>
      <c r="AH97">
        <v>116.9545</v>
      </c>
      <c r="AI97">
        <v>0</v>
      </c>
      <c r="AJ97">
        <v>0</v>
      </c>
      <c r="AK97">
        <v>50.76</v>
      </c>
      <c r="AL97">
        <v>46.48</v>
      </c>
      <c r="AM97">
        <v>14.129799999999999</v>
      </c>
      <c r="AN97">
        <v>0</v>
      </c>
      <c r="AO97">
        <v>1.763412</v>
      </c>
      <c r="AP97">
        <v>2.6901000000000002</v>
      </c>
      <c r="AQ97">
        <v>29.106000000000002</v>
      </c>
      <c r="AR97">
        <v>31.897383000000001</v>
      </c>
      <c r="AS97">
        <v>0</v>
      </c>
      <c r="AT97">
        <v>14.007999999999999</v>
      </c>
      <c r="AU97">
        <v>0</v>
      </c>
      <c r="AV97">
        <v>4.2</v>
      </c>
      <c r="AW97">
        <v>38.01</v>
      </c>
      <c r="AX97">
        <v>9.8640000000000008</v>
      </c>
      <c r="AY97">
        <v>0</v>
      </c>
      <c r="AZ97">
        <v>0</v>
      </c>
      <c r="BA97">
        <f t="shared" si="1"/>
        <v>3029.2594160000003</v>
      </c>
    </row>
    <row r="98" spans="1:53">
      <c r="A98" t="s">
        <v>140</v>
      </c>
      <c r="B98">
        <v>0</v>
      </c>
      <c r="C98">
        <v>0</v>
      </c>
      <c r="D98">
        <v>12.6</v>
      </c>
      <c r="E98">
        <v>0</v>
      </c>
      <c r="F98">
        <v>0</v>
      </c>
      <c r="G98">
        <v>10.86</v>
      </c>
      <c r="H98">
        <v>0</v>
      </c>
      <c r="I98">
        <v>0</v>
      </c>
      <c r="J98">
        <v>18.632000000000001</v>
      </c>
      <c r="K98">
        <v>686.77995799999997</v>
      </c>
      <c r="L98">
        <v>653.15250000000003</v>
      </c>
      <c r="M98">
        <v>87</v>
      </c>
      <c r="N98">
        <v>118.125</v>
      </c>
      <c r="O98">
        <v>123.66562500000001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418.77</v>
      </c>
      <c r="V98">
        <v>13.205</v>
      </c>
      <c r="W98">
        <v>147.515624</v>
      </c>
      <c r="X98">
        <v>0</v>
      </c>
      <c r="Y98">
        <v>0</v>
      </c>
      <c r="Z98">
        <v>6.6</v>
      </c>
      <c r="AA98">
        <v>14.022500000000001</v>
      </c>
      <c r="AB98">
        <v>26.260100000000001</v>
      </c>
      <c r="AC98">
        <v>19.35568</v>
      </c>
      <c r="AD98">
        <v>27.408107999999999</v>
      </c>
      <c r="AE98">
        <v>44.263500000000001</v>
      </c>
      <c r="AF98">
        <v>17.748000000000001</v>
      </c>
      <c r="AG98">
        <v>18.476400000000002</v>
      </c>
      <c r="AH98">
        <v>93.563599999999994</v>
      </c>
      <c r="AI98">
        <v>0</v>
      </c>
      <c r="AJ98">
        <v>0</v>
      </c>
      <c r="AK98">
        <v>50.76</v>
      </c>
      <c r="AL98">
        <v>46.48</v>
      </c>
      <c r="AM98">
        <v>10.557359999999999</v>
      </c>
      <c r="AN98">
        <v>0</v>
      </c>
      <c r="AO98">
        <v>1.768116</v>
      </c>
      <c r="AP98">
        <v>2.6901000000000002</v>
      </c>
      <c r="AQ98">
        <v>29.106000000000002</v>
      </c>
      <c r="AR98">
        <v>31.897383000000001</v>
      </c>
      <c r="AS98">
        <v>0</v>
      </c>
      <c r="AT98">
        <v>14.007999999999999</v>
      </c>
      <c r="AU98">
        <v>0</v>
      </c>
      <c r="AV98">
        <v>4.2</v>
      </c>
      <c r="AW98">
        <v>38.01</v>
      </c>
      <c r="AX98">
        <v>9.8640000000000008</v>
      </c>
      <c r="AY98">
        <v>0</v>
      </c>
      <c r="AZ98">
        <v>0</v>
      </c>
      <c r="BA98">
        <f t="shared" si="1"/>
        <v>3002.2786600000004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7.4550000000000005E-2</v>
      </c>
      <c r="D99">
        <f t="shared" si="2"/>
        <v>0.25357499999999988</v>
      </c>
      <c r="E99">
        <f t="shared" si="2"/>
        <v>0</v>
      </c>
      <c r="F99">
        <f t="shared" si="2"/>
        <v>6.5160000000000037E-2</v>
      </c>
      <c r="G99">
        <f t="shared" si="2"/>
        <v>0.1216320000000001</v>
      </c>
      <c r="H99">
        <f t="shared" si="2"/>
        <v>0</v>
      </c>
      <c r="I99">
        <f t="shared" si="2"/>
        <v>0</v>
      </c>
      <c r="J99">
        <f t="shared" si="2"/>
        <v>0.43826300000000074</v>
      </c>
      <c r="K99">
        <f t="shared" si="2"/>
        <v>16.482718991999985</v>
      </c>
      <c r="L99">
        <f t="shared" si="2"/>
        <v>15.675659999999962</v>
      </c>
      <c r="M99">
        <f t="shared" si="2"/>
        <v>1.92025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0.33253588549999957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0.23766765000000006</v>
      </c>
      <c r="AA99">
        <f t="shared" si="2"/>
        <v>0.4344992099999998</v>
      </c>
      <c r="AB99">
        <f t="shared" si="2"/>
        <v>0.6239772999999994</v>
      </c>
      <c r="AC99">
        <f t="shared" si="2"/>
        <v>0.46704364399999898</v>
      </c>
      <c r="AD99">
        <f t="shared" si="2"/>
        <v>0.40111900800000017</v>
      </c>
      <c r="AE99">
        <f t="shared" si="2"/>
        <v>1.1245264059999998</v>
      </c>
      <c r="AF99">
        <f t="shared" si="2"/>
        <v>0.35496000000000022</v>
      </c>
      <c r="AG99">
        <f t="shared" si="2"/>
        <v>0.44343360000000026</v>
      </c>
      <c r="AH99">
        <f t="shared" si="2"/>
        <v>1.5341400000000014</v>
      </c>
      <c r="AI99">
        <f t="shared" si="2"/>
        <v>0.12952775</v>
      </c>
      <c r="AJ99">
        <f t="shared" si="2"/>
        <v>0</v>
      </c>
      <c r="AK99">
        <f t="shared" si="2"/>
        <v>1.2182400000000029</v>
      </c>
      <c r="AL99">
        <f t="shared" si="2"/>
        <v>1.132949999999999</v>
      </c>
      <c r="AM99">
        <f t="shared" si="2"/>
        <v>0.15996000000000016</v>
      </c>
      <c r="AN99">
        <f t="shared" si="2"/>
        <v>0</v>
      </c>
      <c r="AO99">
        <f t="shared" si="2"/>
        <v>7.1226644999999996E-3</v>
      </c>
      <c r="AP99">
        <f t="shared" si="2"/>
        <v>8.2176149999999809E-2</v>
      </c>
      <c r="AQ99">
        <f t="shared" si="2"/>
        <v>0.47312999999999994</v>
      </c>
      <c r="AR99">
        <f t="shared" si="2"/>
        <v>0.76871724299999977</v>
      </c>
      <c r="AS99">
        <f t="shared" si="2"/>
        <v>0</v>
      </c>
      <c r="AT99">
        <f t="shared" si="2"/>
        <v>0.26880528000000004</v>
      </c>
      <c r="AU99">
        <f t="shared" si="2"/>
        <v>0</v>
      </c>
      <c r="AV99">
        <f t="shared" si="2"/>
        <v>2.7300000000000005E-2</v>
      </c>
      <c r="AW99">
        <f t="shared" si="2"/>
        <v>1.1033759999999997</v>
      </c>
      <c r="AX99">
        <f t="shared" si="2"/>
        <v>0.16303000000000001</v>
      </c>
      <c r="AY99">
        <f t="shared" si="2"/>
        <v>0</v>
      </c>
      <c r="AZ99">
        <f t="shared" si="2"/>
        <v>0</v>
      </c>
      <c r="BA99">
        <f>SUM(B99:AZ99)</f>
        <v>70.832295302999896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4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7.4644000000000004</v>
      </c>
      <c r="K3">
        <v>686.77995799999997</v>
      </c>
      <c r="L3">
        <v>652.11180000000002</v>
      </c>
      <c r="M3">
        <v>87</v>
      </c>
      <c r="N3">
        <v>118.125</v>
      </c>
      <c r="O3">
        <v>123.66562500000001</v>
      </c>
      <c r="P3">
        <v>125.58750000000001</v>
      </c>
      <c r="Q3">
        <v>10.56</v>
      </c>
      <c r="R3">
        <v>42.390099999999997</v>
      </c>
      <c r="S3">
        <v>26.3901</v>
      </c>
      <c r="T3">
        <v>0</v>
      </c>
      <c r="U3">
        <v>418.77</v>
      </c>
      <c r="V3">
        <v>14.25</v>
      </c>
      <c r="W3">
        <v>46.399079999999998</v>
      </c>
      <c r="X3">
        <v>147.515624</v>
      </c>
      <c r="Y3">
        <v>0</v>
      </c>
      <c r="Z3">
        <v>6.5537999999999998</v>
      </c>
      <c r="AA3">
        <v>13.43</v>
      </c>
      <c r="AB3">
        <v>13.0634</v>
      </c>
      <c r="AC3">
        <v>9.6778399999999998</v>
      </c>
      <c r="AD3">
        <v>9.1149000000000004</v>
      </c>
      <c r="AE3">
        <v>44.263500000000001</v>
      </c>
      <c r="AF3">
        <v>17.748000000000001</v>
      </c>
      <c r="AG3">
        <v>18.476400000000002</v>
      </c>
      <c r="AH3">
        <v>93.563599999999994</v>
      </c>
      <c r="AI3">
        <v>0</v>
      </c>
      <c r="AJ3">
        <v>0</v>
      </c>
      <c r="AK3">
        <v>50.76</v>
      </c>
      <c r="AL3">
        <v>34.86</v>
      </c>
      <c r="AM3">
        <v>5.2786799999999996</v>
      </c>
      <c r="AN3">
        <v>0</v>
      </c>
      <c r="AO3">
        <v>0.103488</v>
      </c>
      <c r="AP3">
        <v>3.3306</v>
      </c>
      <c r="AQ3">
        <v>19.404</v>
      </c>
      <c r="AR3">
        <v>50.783999999999999</v>
      </c>
      <c r="AS3">
        <v>32.9574</v>
      </c>
      <c r="AT3">
        <v>14.996796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2945.3755910000004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7.4644000000000004</v>
      </c>
      <c r="K4">
        <v>686.77995799999997</v>
      </c>
      <c r="L4">
        <v>652.11180000000002</v>
      </c>
      <c r="M4">
        <v>87</v>
      </c>
      <c r="N4">
        <v>118.125</v>
      </c>
      <c r="O4">
        <v>123.66562500000001</v>
      </c>
      <c r="P4">
        <v>125.58750000000001</v>
      </c>
      <c r="Q4">
        <v>10.56</v>
      </c>
      <c r="R4">
        <v>42.390099999999997</v>
      </c>
      <c r="S4">
        <v>26.3901</v>
      </c>
      <c r="T4">
        <v>0</v>
      </c>
      <c r="U4">
        <v>418.77</v>
      </c>
      <c r="V4">
        <v>14.25</v>
      </c>
      <c r="W4">
        <v>46.399079999999998</v>
      </c>
      <c r="X4">
        <v>147.515624</v>
      </c>
      <c r="Y4">
        <v>0</v>
      </c>
      <c r="Z4">
        <v>6.5537999999999998</v>
      </c>
      <c r="AA4">
        <v>0</v>
      </c>
      <c r="AB4">
        <v>13.0634</v>
      </c>
      <c r="AC4">
        <v>9.6778399999999998</v>
      </c>
      <c r="AD4">
        <v>9.1149000000000004</v>
      </c>
      <c r="AE4">
        <v>44.263500000000001</v>
      </c>
      <c r="AF4">
        <v>17.748000000000001</v>
      </c>
      <c r="AG4">
        <v>18.476400000000002</v>
      </c>
      <c r="AH4">
        <v>93.563599999999994</v>
      </c>
      <c r="AI4">
        <v>0</v>
      </c>
      <c r="AJ4">
        <v>0</v>
      </c>
      <c r="AK4">
        <v>50.76</v>
      </c>
      <c r="AL4">
        <v>34.86</v>
      </c>
      <c r="AM4">
        <v>5.2786799999999996</v>
      </c>
      <c r="AN4">
        <v>0</v>
      </c>
      <c r="AO4">
        <v>7.8203999999999996E-2</v>
      </c>
      <c r="AP4">
        <v>3.3306</v>
      </c>
      <c r="AQ4">
        <v>19.404</v>
      </c>
      <c r="AR4">
        <v>50.783999999999999</v>
      </c>
      <c r="AS4">
        <v>32.9574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2931.9203070000003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7.4644000000000004</v>
      </c>
      <c r="K5">
        <v>686.77995799999997</v>
      </c>
      <c r="L5">
        <v>652.11180000000002</v>
      </c>
      <c r="M5">
        <v>87</v>
      </c>
      <c r="N5">
        <v>118.125</v>
      </c>
      <c r="O5">
        <v>123.66562500000001</v>
      </c>
      <c r="P5">
        <v>125.58750000000001</v>
      </c>
      <c r="Q5">
        <v>10.56</v>
      </c>
      <c r="R5">
        <v>42.390099999999997</v>
      </c>
      <c r="S5">
        <v>26.3901</v>
      </c>
      <c r="T5">
        <v>0</v>
      </c>
      <c r="U5">
        <v>418.77</v>
      </c>
      <c r="V5">
        <v>14.25</v>
      </c>
      <c r="W5">
        <v>46.399079999999998</v>
      </c>
      <c r="X5">
        <v>147.515624</v>
      </c>
      <c r="Y5">
        <v>0</v>
      </c>
      <c r="Z5">
        <v>6.5537999999999998</v>
      </c>
      <c r="AA5">
        <v>0</v>
      </c>
      <c r="AB5">
        <v>13.0634</v>
      </c>
      <c r="AC5">
        <v>9.6778399999999998</v>
      </c>
      <c r="AD5">
        <v>9.1149000000000004</v>
      </c>
      <c r="AE5">
        <v>44.263500000000001</v>
      </c>
      <c r="AF5">
        <v>17.748000000000001</v>
      </c>
      <c r="AG5">
        <v>18.476400000000002</v>
      </c>
      <c r="AH5">
        <v>70.172700000000006</v>
      </c>
      <c r="AI5">
        <v>0</v>
      </c>
      <c r="AJ5">
        <v>0</v>
      </c>
      <c r="AK5">
        <v>50.76</v>
      </c>
      <c r="AL5">
        <v>34.86</v>
      </c>
      <c r="AM5">
        <v>5.2786799999999996</v>
      </c>
      <c r="AN5">
        <v>0</v>
      </c>
      <c r="AO5">
        <v>0.12524399999999999</v>
      </c>
      <c r="AP5">
        <v>3.3306</v>
      </c>
      <c r="AQ5">
        <v>19.404</v>
      </c>
      <c r="AR5">
        <v>50.783999999999999</v>
      </c>
      <c r="AS5">
        <v>32.9574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2908.5764470000004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7.4644000000000004</v>
      </c>
      <c r="K6">
        <v>686.77995799999997</v>
      </c>
      <c r="L6">
        <v>652.11180000000002</v>
      </c>
      <c r="M6">
        <v>87</v>
      </c>
      <c r="N6">
        <v>118.125</v>
      </c>
      <c r="O6">
        <v>123.66562500000001</v>
      </c>
      <c r="P6">
        <v>125.58750000000001</v>
      </c>
      <c r="Q6">
        <v>10.56</v>
      </c>
      <c r="R6">
        <v>42.390099999999997</v>
      </c>
      <c r="S6">
        <v>26.3901</v>
      </c>
      <c r="T6">
        <v>0</v>
      </c>
      <c r="U6">
        <v>418.77</v>
      </c>
      <c r="V6">
        <v>14.25</v>
      </c>
      <c r="W6">
        <v>46.399079999999998</v>
      </c>
      <c r="X6">
        <v>147.515624</v>
      </c>
      <c r="Y6">
        <v>0</v>
      </c>
      <c r="Z6">
        <v>6.5537999999999998</v>
      </c>
      <c r="AA6">
        <v>0</v>
      </c>
      <c r="AB6">
        <v>13.0634</v>
      </c>
      <c r="AC6">
        <v>9.6778399999999998</v>
      </c>
      <c r="AD6">
        <v>9.1149000000000004</v>
      </c>
      <c r="AE6">
        <v>44.263500000000001</v>
      </c>
      <c r="AF6">
        <v>17.748000000000001</v>
      </c>
      <c r="AG6">
        <v>18.476400000000002</v>
      </c>
      <c r="AH6">
        <v>46.781799999999997</v>
      </c>
      <c r="AI6">
        <v>0</v>
      </c>
      <c r="AJ6">
        <v>0</v>
      </c>
      <c r="AK6">
        <v>50.76</v>
      </c>
      <c r="AL6">
        <v>34.86</v>
      </c>
      <c r="AM6">
        <v>5.2786799999999996</v>
      </c>
      <c r="AN6">
        <v>0</v>
      </c>
      <c r="AO6">
        <v>5.8212E-2</v>
      </c>
      <c r="AP6">
        <v>3.3306</v>
      </c>
      <c r="AQ6">
        <v>19.404</v>
      </c>
      <c r="AR6">
        <v>50.783999999999999</v>
      </c>
      <c r="AS6">
        <v>32.9574</v>
      </c>
      <c r="AT6">
        <v>14.9627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2885.0844190000007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7.4644000000000004</v>
      </c>
      <c r="K7">
        <v>686.77995799999997</v>
      </c>
      <c r="L7">
        <v>652.11180000000002</v>
      </c>
      <c r="M7">
        <v>87</v>
      </c>
      <c r="N7">
        <v>118.125</v>
      </c>
      <c r="O7">
        <v>123.66562500000001</v>
      </c>
      <c r="P7">
        <v>125.58750000000001</v>
      </c>
      <c r="Q7">
        <v>10.56</v>
      </c>
      <c r="R7">
        <v>42.390099999999997</v>
      </c>
      <c r="S7">
        <v>26.3901</v>
      </c>
      <c r="T7">
        <v>0</v>
      </c>
      <c r="U7">
        <v>418.77</v>
      </c>
      <c r="V7">
        <v>14.25</v>
      </c>
      <c r="W7">
        <v>46.399079999999998</v>
      </c>
      <c r="X7">
        <v>147.515624</v>
      </c>
      <c r="Y7">
        <v>0</v>
      </c>
      <c r="Z7">
        <v>6.5537999999999998</v>
      </c>
      <c r="AA7">
        <v>0</v>
      </c>
      <c r="AB7">
        <v>13.0634</v>
      </c>
      <c r="AC7">
        <v>9.6778399999999998</v>
      </c>
      <c r="AD7">
        <v>9.1149000000000004</v>
      </c>
      <c r="AE7">
        <v>44.263500000000001</v>
      </c>
      <c r="AF7">
        <v>8.8740000000000006</v>
      </c>
      <c r="AG7">
        <v>18.476400000000002</v>
      </c>
      <c r="AH7">
        <v>46.781799999999997</v>
      </c>
      <c r="AI7">
        <v>0</v>
      </c>
      <c r="AJ7">
        <v>0</v>
      </c>
      <c r="AK7">
        <v>50.76</v>
      </c>
      <c r="AL7">
        <v>46.48</v>
      </c>
      <c r="AM7">
        <v>5.2786799999999996</v>
      </c>
      <c r="AN7">
        <v>0</v>
      </c>
      <c r="AO7">
        <v>0.12994800000000001</v>
      </c>
      <c r="AP7">
        <v>3.3306</v>
      </c>
      <c r="AQ7">
        <v>19.404</v>
      </c>
      <c r="AR7">
        <v>50.783999999999999</v>
      </c>
      <c r="AS7">
        <v>32.9574</v>
      </c>
      <c r="AT7">
        <v>14.996796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2887.9362510000001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7.4644000000000004</v>
      </c>
      <c r="K8">
        <v>686.77995799999997</v>
      </c>
      <c r="L8">
        <v>652.11180000000002</v>
      </c>
      <c r="M8">
        <v>87</v>
      </c>
      <c r="N8">
        <v>118.125</v>
      </c>
      <c r="O8">
        <v>123.66562500000001</v>
      </c>
      <c r="P8">
        <v>125.58750000000001</v>
      </c>
      <c r="Q8">
        <v>10.56</v>
      </c>
      <c r="R8">
        <v>42.390099999999997</v>
      </c>
      <c r="S8">
        <v>26.3901</v>
      </c>
      <c r="T8">
        <v>0</v>
      </c>
      <c r="U8">
        <v>418.77</v>
      </c>
      <c r="V8">
        <v>14.25</v>
      </c>
      <c r="W8">
        <v>46.399079999999998</v>
      </c>
      <c r="X8">
        <v>147.515624</v>
      </c>
      <c r="Y8">
        <v>0</v>
      </c>
      <c r="Z8">
        <v>6.5537999999999998</v>
      </c>
      <c r="AA8">
        <v>0</v>
      </c>
      <c r="AB8">
        <v>13.0634</v>
      </c>
      <c r="AC8">
        <v>9.6778399999999998</v>
      </c>
      <c r="AD8">
        <v>9.1149000000000004</v>
      </c>
      <c r="AE8">
        <v>44.263500000000001</v>
      </c>
      <c r="AF8">
        <v>8.8740000000000006</v>
      </c>
      <c r="AG8">
        <v>18.476400000000002</v>
      </c>
      <c r="AH8">
        <v>46.781799999999997</v>
      </c>
      <c r="AI8">
        <v>0</v>
      </c>
      <c r="AJ8">
        <v>0</v>
      </c>
      <c r="AK8">
        <v>50.76</v>
      </c>
      <c r="AL8">
        <v>46.48</v>
      </c>
      <c r="AM8">
        <v>5.2786799999999996</v>
      </c>
      <c r="AN8">
        <v>0</v>
      </c>
      <c r="AO8">
        <v>0.144648</v>
      </c>
      <c r="AP8">
        <v>3.3306</v>
      </c>
      <c r="AQ8">
        <v>19.404</v>
      </c>
      <c r="AR8">
        <v>50.783999999999999</v>
      </c>
      <c r="AS8">
        <v>32.9574</v>
      </c>
      <c r="AT8">
        <v>8.5646360000000001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2881.5187910000004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7.4644000000000004</v>
      </c>
      <c r="K9">
        <v>686.77995799999997</v>
      </c>
      <c r="L9">
        <v>652.11180000000002</v>
      </c>
      <c r="M9">
        <v>87</v>
      </c>
      <c r="N9">
        <v>118.125</v>
      </c>
      <c r="O9">
        <v>123.66562500000001</v>
      </c>
      <c r="P9">
        <v>125.58750000000001</v>
      </c>
      <c r="Q9">
        <v>10.56</v>
      </c>
      <c r="R9">
        <v>42.390099999999997</v>
      </c>
      <c r="S9">
        <v>26.3901</v>
      </c>
      <c r="T9">
        <v>0</v>
      </c>
      <c r="U9">
        <v>418.77</v>
      </c>
      <c r="V9">
        <v>14.25</v>
      </c>
      <c r="W9">
        <v>46.399079999999998</v>
      </c>
      <c r="X9">
        <v>147.515624</v>
      </c>
      <c r="Y9">
        <v>0</v>
      </c>
      <c r="Z9">
        <v>6.5537999999999998</v>
      </c>
      <c r="AA9">
        <v>0</v>
      </c>
      <c r="AB9">
        <v>13.0634</v>
      </c>
      <c r="AC9">
        <v>9.6778399999999998</v>
      </c>
      <c r="AD9">
        <v>9.1149000000000004</v>
      </c>
      <c r="AE9">
        <v>44.263500000000001</v>
      </c>
      <c r="AF9">
        <v>8.8740000000000006</v>
      </c>
      <c r="AG9">
        <v>18.476400000000002</v>
      </c>
      <c r="AH9">
        <v>20.171099999999999</v>
      </c>
      <c r="AI9">
        <v>0</v>
      </c>
      <c r="AJ9">
        <v>0</v>
      </c>
      <c r="AK9">
        <v>50.76</v>
      </c>
      <c r="AL9">
        <v>46.48</v>
      </c>
      <c r="AM9">
        <v>5.2786799999999996</v>
      </c>
      <c r="AN9">
        <v>0</v>
      </c>
      <c r="AO9">
        <v>0.17404800000000001</v>
      </c>
      <c r="AP9">
        <v>3.3306</v>
      </c>
      <c r="AQ9">
        <v>19.404</v>
      </c>
      <c r="AR9">
        <v>50.783999999999999</v>
      </c>
      <c r="AS9">
        <v>31.897383000000001</v>
      </c>
      <c r="AT9">
        <v>11.958342999999999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2857.2711810000001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7.4644000000000004</v>
      </c>
      <c r="K10">
        <v>686.77995799999997</v>
      </c>
      <c r="L10">
        <v>652.11180000000002</v>
      </c>
      <c r="M10">
        <v>87</v>
      </c>
      <c r="N10">
        <v>118.125</v>
      </c>
      <c r="O10">
        <v>123.66562500000001</v>
      </c>
      <c r="P10">
        <v>125.58750000000001</v>
      </c>
      <c r="Q10">
        <v>10.56</v>
      </c>
      <c r="R10">
        <v>42.390099999999997</v>
      </c>
      <c r="S10">
        <v>26.3901</v>
      </c>
      <c r="T10">
        <v>0</v>
      </c>
      <c r="U10">
        <v>418.77</v>
      </c>
      <c r="V10">
        <v>14.25</v>
      </c>
      <c r="W10">
        <v>46.399079999999998</v>
      </c>
      <c r="X10">
        <v>147.515624</v>
      </c>
      <c r="Y10">
        <v>0</v>
      </c>
      <c r="Z10">
        <v>6.5537999999999998</v>
      </c>
      <c r="AA10">
        <v>0</v>
      </c>
      <c r="AB10">
        <v>13.0634</v>
      </c>
      <c r="AC10">
        <v>9.6778399999999998</v>
      </c>
      <c r="AD10">
        <v>9.1149000000000004</v>
      </c>
      <c r="AE10">
        <v>44.263500000000001</v>
      </c>
      <c r="AF10">
        <v>8.8740000000000006</v>
      </c>
      <c r="AG10">
        <v>18.476400000000002</v>
      </c>
      <c r="AH10">
        <v>20.171099999999999</v>
      </c>
      <c r="AI10">
        <v>0</v>
      </c>
      <c r="AJ10">
        <v>0</v>
      </c>
      <c r="AK10">
        <v>50.76</v>
      </c>
      <c r="AL10">
        <v>46.48</v>
      </c>
      <c r="AM10">
        <v>5.2786799999999996</v>
      </c>
      <c r="AN10">
        <v>0</v>
      </c>
      <c r="AO10">
        <v>0.254604</v>
      </c>
      <c r="AP10">
        <v>3.3306</v>
      </c>
      <c r="AQ10">
        <v>9.702</v>
      </c>
      <c r="AR10">
        <v>50.783999999999999</v>
      </c>
      <c r="AS10">
        <v>31.897383000000001</v>
      </c>
      <c r="AT10">
        <v>12.223381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2847.9147750000006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679.37109999999996</v>
      </c>
      <c r="L11">
        <v>652.11180000000002</v>
      </c>
      <c r="M11">
        <v>87</v>
      </c>
      <c r="N11">
        <v>118.125</v>
      </c>
      <c r="O11">
        <v>123.66562500000001</v>
      </c>
      <c r="P11">
        <v>125.58750000000001</v>
      </c>
      <c r="Q11">
        <v>10.56</v>
      </c>
      <c r="R11">
        <v>42.390099999999997</v>
      </c>
      <c r="S11">
        <v>26.3901</v>
      </c>
      <c r="T11">
        <v>0</v>
      </c>
      <c r="U11">
        <v>418.77</v>
      </c>
      <c r="V11">
        <v>14.25</v>
      </c>
      <c r="W11">
        <v>46.399079999999998</v>
      </c>
      <c r="X11">
        <v>147.515624</v>
      </c>
      <c r="Y11">
        <v>0</v>
      </c>
      <c r="Z11">
        <v>6.5537999999999998</v>
      </c>
      <c r="AA11">
        <v>0</v>
      </c>
      <c r="AB11">
        <v>13.0634</v>
      </c>
      <c r="AC11">
        <v>9.6778399999999998</v>
      </c>
      <c r="AD11">
        <v>9.1149000000000004</v>
      </c>
      <c r="AE11">
        <v>44.263500000000001</v>
      </c>
      <c r="AF11">
        <v>8.8740000000000006</v>
      </c>
      <c r="AG11">
        <v>18.476400000000002</v>
      </c>
      <c r="AH11">
        <v>20.171099999999999</v>
      </c>
      <c r="AI11">
        <v>0</v>
      </c>
      <c r="AJ11">
        <v>0</v>
      </c>
      <c r="AK11">
        <v>50.76</v>
      </c>
      <c r="AL11">
        <v>46.48</v>
      </c>
      <c r="AM11">
        <v>5.2786799999999996</v>
      </c>
      <c r="AN11">
        <v>0</v>
      </c>
      <c r="AO11">
        <v>0.18698400000000001</v>
      </c>
      <c r="AP11">
        <v>3.3306</v>
      </c>
      <c r="AQ11">
        <v>0</v>
      </c>
      <c r="AR11">
        <v>50.783999999999999</v>
      </c>
      <c r="AS11">
        <v>31.897383000000001</v>
      </c>
      <c r="AT11">
        <v>14.798468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2825.8469840000002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679.37109999999996</v>
      </c>
      <c r="L12">
        <v>652.11180000000002</v>
      </c>
      <c r="M12">
        <v>87</v>
      </c>
      <c r="N12">
        <v>118.125</v>
      </c>
      <c r="O12">
        <v>123.66562500000001</v>
      </c>
      <c r="P12">
        <v>125.58750000000001</v>
      </c>
      <c r="Q12">
        <v>10.56</v>
      </c>
      <c r="R12">
        <v>42.390099999999997</v>
      </c>
      <c r="S12">
        <v>26.3901</v>
      </c>
      <c r="T12">
        <v>0</v>
      </c>
      <c r="U12">
        <v>418.77</v>
      </c>
      <c r="V12">
        <v>14.25</v>
      </c>
      <c r="W12">
        <v>46.399079999999998</v>
      </c>
      <c r="X12">
        <v>147.515624</v>
      </c>
      <c r="Y12">
        <v>0</v>
      </c>
      <c r="Z12">
        <v>6.5537999999999998</v>
      </c>
      <c r="AA12">
        <v>0</v>
      </c>
      <c r="AB12">
        <v>13.0634</v>
      </c>
      <c r="AC12">
        <v>9.6778399999999998</v>
      </c>
      <c r="AD12">
        <v>9.1149000000000004</v>
      </c>
      <c r="AE12">
        <v>44.263500000000001</v>
      </c>
      <c r="AF12">
        <v>8.8740000000000006</v>
      </c>
      <c r="AG12">
        <v>18.476400000000002</v>
      </c>
      <c r="AH12">
        <v>20.171099999999999</v>
      </c>
      <c r="AI12">
        <v>0</v>
      </c>
      <c r="AJ12">
        <v>0</v>
      </c>
      <c r="AK12">
        <v>50.76</v>
      </c>
      <c r="AL12">
        <v>46.48</v>
      </c>
      <c r="AM12">
        <v>10.557359999999999</v>
      </c>
      <c r="AN12">
        <v>0</v>
      </c>
      <c r="AO12">
        <v>0.20638799999999999</v>
      </c>
      <c r="AP12">
        <v>3.3306</v>
      </c>
      <c r="AQ12">
        <v>0</v>
      </c>
      <c r="AR12">
        <v>50.783999999999999</v>
      </c>
      <c r="AS12">
        <v>31.897383000000001</v>
      </c>
      <c r="AT12">
        <v>12.172025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2828.5186250000002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679.37109999999996</v>
      </c>
      <c r="L13">
        <v>652.11180000000002</v>
      </c>
      <c r="M13">
        <v>87</v>
      </c>
      <c r="N13">
        <v>118.125</v>
      </c>
      <c r="O13">
        <v>123.66562500000001</v>
      </c>
      <c r="P13">
        <v>125.58750000000001</v>
      </c>
      <c r="Q13">
        <v>10.56</v>
      </c>
      <c r="R13">
        <v>42.390099999999997</v>
      </c>
      <c r="S13">
        <v>26.3901</v>
      </c>
      <c r="T13">
        <v>0</v>
      </c>
      <c r="U13">
        <v>418.77</v>
      </c>
      <c r="V13">
        <v>14.25</v>
      </c>
      <c r="W13">
        <v>46.399079999999998</v>
      </c>
      <c r="X13">
        <v>147.515624</v>
      </c>
      <c r="Y13">
        <v>0</v>
      </c>
      <c r="Z13">
        <v>6.5537999999999998</v>
      </c>
      <c r="AA13">
        <v>0</v>
      </c>
      <c r="AB13">
        <v>13.0634</v>
      </c>
      <c r="AC13">
        <v>9.6778399999999998</v>
      </c>
      <c r="AD13">
        <v>9.1149000000000004</v>
      </c>
      <c r="AE13">
        <v>44.263500000000001</v>
      </c>
      <c r="AF13">
        <v>8.8740000000000006</v>
      </c>
      <c r="AG13">
        <v>18.476400000000002</v>
      </c>
      <c r="AH13">
        <v>20.171099999999999</v>
      </c>
      <c r="AI13">
        <v>0</v>
      </c>
      <c r="AJ13">
        <v>0</v>
      </c>
      <c r="AK13">
        <v>50.76</v>
      </c>
      <c r="AL13">
        <v>46.48</v>
      </c>
      <c r="AM13">
        <v>10.557359999999999</v>
      </c>
      <c r="AN13">
        <v>0</v>
      </c>
      <c r="AO13">
        <v>0.24931200000000001</v>
      </c>
      <c r="AP13">
        <v>3.3306</v>
      </c>
      <c r="AQ13">
        <v>0</v>
      </c>
      <c r="AR13">
        <v>50.783999999999999</v>
      </c>
      <c r="AS13">
        <v>31.897383000000001</v>
      </c>
      <c r="AT13">
        <v>12.304596999999999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2828.694121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679.37109999999996</v>
      </c>
      <c r="L14">
        <v>652.11180000000002</v>
      </c>
      <c r="M14">
        <v>87</v>
      </c>
      <c r="N14">
        <v>118.125</v>
      </c>
      <c r="O14">
        <v>123.66562500000001</v>
      </c>
      <c r="P14">
        <v>125.58750000000001</v>
      </c>
      <c r="Q14">
        <v>10.56</v>
      </c>
      <c r="R14">
        <v>42.390099999999997</v>
      </c>
      <c r="S14">
        <v>26.3901</v>
      </c>
      <c r="T14">
        <v>0</v>
      </c>
      <c r="U14">
        <v>418.77</v>
      </c>
      <c r="V14">
        <v>14.25</v>
      </c>
      <c r="W14">
        <v>46.399079999999998</v>
      </c>
      <c r="X14">
        <v>147.515624</v>
      </c>
      <c r="Y14">
        <v>0</v>
      </c>
      <c r="Z14">
        <v>6.5537999999999998</v>
      </c>
      <c r="AA14">
        <v>0</v>
      </c>
      <c r="AB14">
        <v>13.0634</v>
      </c>
      <c r="AC14">
        <v>9.6778399999999998</v>
      </c>
      <c r="AD14">
        <v>9.1149000000000004</v>
      </c>
      <c r="AE14">
        <v>44.263500000000001</v>
      </c>
      <c r="AF14">
        <v>8.8740000000000006</v>
      </c>
      <c r="AG14">
        <v>18.476400000000002</v>
      </c>
      <c r="AH14">
        <v>20.171099999999999</v>
      </c>
      <c r="AI14">
        <v>0</v>
      </c>
      <c r="AJ14">
        <v>0</v>
      </c>
      <c r="AK14">
        <v>50.76</v>
      </c>
      <c r="AL14">
        <v>46.48</v>
      </c>
      <c r="AM14">
        <v>10.557359999999999</v>
      </c>
      <c r="AN14">
        <v>0</v>
      </c>
      <c r="AO14">
        <v>0.35515200000000002</v>
      </c>
      <c r="AP14">
        <v>3.3306</v>
      </c>
      <c r="AQ14">
        <v>0</v>
      </c>
      <c r="AR14">
        <v>50.783999999999999</v>
      </c>
      <c r="AS14">
        <v>31.897383000000001</v>
      </c>
      <c r="AT14">
        <v>13.535226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2830.0305900000003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679.37109999999996</v>
      </c>
      <c r="L15">
        <v>652.11180000000002</v>
      </c>
      <c r="M15">
        <v>87</v>
      </c>
      <c r="N15">
        <v>118.125</v>
      </c>
      <c r="O15">
        <v>123.66562500000001</v>
      </c>
      <c r="P15">
        <v>125.58750000000001</v>
      </c>
      <c r="Q15">
        <v>10.56</v>
      </c>
      <c r="R15">
        <v>42.390099999999997</v>
      </c>
      <c r="S15">
        <v>26.3901</v>
      </c>
      <c r="T15">
        <v>0</v>
      </c>
      <c r="U15">
        <v>418.77</v>
      </c>
      <c r="V15">
        <v>14.25</v>
      </c>
      <c r="W15">
        <v>46.399079999999998</v>
      </c>
      <c r="X15">
        <v>147.515624</v>
      </c>
      <c r="Y15">
        <v>0</v>
      </c>
      <c r="Z15">
        <v>6.5537999999999998</v>
      </c>
      <c r="AA15">
        <v>0</v>
      </c>
      <c r="AB15">
        <v>13.0634</v>
      </c>
      <c r="AC15">
        <v>9.6778399999999998</v>
      </c>
      <c r="AD15">
        <v>9.1149000000000004</v>
      </c>
      <c r="AE15">
        <v>49.436556000000003</v>
      </c>
      <c r="AF15">
        <v>8.8740000000000006</v>
      </c>
      <c r="AG15">
        <v>18.476400000000002</v>
      </c>
      <c r="AH15">
        <v>20.171099999999999</v>
      </c>
      <c r="AI15">
        <v>0</v>
      </c>
      <c r="AJ15">
        <v>0</v>
      </c>
      <c r="AK15">
        <v>50.76</v>
      </c>
      <c r="AL15">
        <v>80.177999999999997</v>
      </c>
      <c r="AM15">
        <v>10.557359999999999</v>
      </c>
      <c r="AN15">
        <v>0</v>
      </c>
      <c r="AO15">
        <v>0.33633600000000002</v>
      </c>
      <c r="AP15">
        <v>3.3306</v>
      </c>
      <c r="AQ15">
        <v>0</v>
      </c>
      <c r="AR15">
        <v>53.543999999999997</v>
      </c>
      <c r="AS15">
        <v>31.897383000000001</v>
      </c>
      <c r="AT15">
        <v>9.9887230000000002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2868.0963269999997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679.37109999999996</v>
      </c>
      <c r="L16">
        <v>652.11180000000002</v>
      </c>
      <c r="M16">
        <v>87</v>
      </c>
      <c r="N16">
        <v>118.125</v>
      </c>
      <c r="O16">
        <v>123.66562500000001</v>
      </c>
      <c r="P16">
        <v>125.58750000000001</v>
      </c>
      <c r="Q16">
        <v>10.56</v>
      </c>
      <c r="R16">
        <v>42.390099999999997</v>
      </c>
      <c r="S16">
        <v>26.3901</v>
      </c>
      <c r="T16">
        <v>0</v>
      </c>
      <c r="U16">
        <v>418.77</v>
      </c>
      <c r="V16">
        <v>14.25</v>
      </c>
      <c r="W16">
        <v>46.399079999999998</v>
      </c>
      <c r="X16">
        <v>147.515624</v>
      </c>
      <c r="Y16">
        <v>0</v>
      </c>
      <c r="Z16">
        <v>6.5537999999999998</v>
      </c>
      <c r="AA16">
        <v>0</v>
      </c>
      <c r="AB16">
        <v>13.0634</v>
      </c>
      <c r="AC16">
        <v>9.6778399999999998</v>
      </c>
      <c r="AD16">
        <v>9.1149000000000004</v>
      </c>
      <c r="AE16">
        <v>49.436556000000003</v>
      </c>
      <c r="AF16">
        <v>8.8740000000000006</v>
      </c>
      <c r="AG16">
        <v>18.476400000000002</v>
      </c>
      <c r="AH16">
        <v>20.171099999999999</v>
      </c>
      <c r="AI16">
        <v>0</v>
      </c>
      <c r="AJ16">
        <v>0</v>
      </c>
      <c r="AK16">
        <v>50.76</v>
      </c>
      <c r="AL16">
        <v>80.177999999999997</v>
      </c>
      <c r="AM16">
        <v>10.557359999999999</v>
      </c>
      <c r="AN16">
        <v>0</v>
      </c>
      <c r="AO16">
        <v>0.31752000000000002</v>
      </c>
      <c r="AP16">
        <v>3.3306</v>
      </c>
      <c r="AQ16">
        <v>0</v>
      </c>
      <c r="AR16">
        <v>53.543999999999997</v>
      </c>
      <c r="AS16">
        <v>31.897383000000001</v>
      </c>
      <c r="AT16">
        <v>14.942688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2873.0314760000001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679.37109999999996</v>
      </c>
      <c r="L17">
        <v>652.11180000000002</v>
      </c>
      <c r="M17">
        <v>87</v>
      </c>
      <c r="N17">
        <v>118.125</v>
      </c>
      <c r="O17">
        <v>123.66562500000001</v>
      </c>
      <c r="P17">
        <v>125.58750000000001</v>
      </c>
      <c r="Q17">
        <v>10.56</v>
      </c>
      <c r="R17">
        <v>42.390099999999997</v>
      </c>
      <c r="S17">
        <v>26.3901</v>
      </c>
      <c r="T17">
        <v>0</v>
      </c>
      <c r="U17">
        <v>418.77</v>
      </c>
      <c r="V17">
        <v>14.25</v>
      </c>
      <c r="W17">
        <v>46.399079999999998</v>
      </c>
      <c r="X17">
        <v>147.515624</v>
      </c>
      <c r="Y17">
        <v>0</v>
      </c>
      <c r="Z17">
        <v>6.5537999999999998</v>
      </c>
      <c r="AA17">
        <v>0</v>
      </c>
      <c r="AB17">
        <v>13.0634</v>
      </c>
      <c r="AC17">
        <v>9.6778399999999998</v>
      </c>
      <c r="AD17">
        <v>9.1149000000000004</v>
      </c>
      <c r="AE17">
        <v>49.436556000000003</v>
      </c>
      <c r="AF17">
        <v>8.8740000000000006</v>
      </c>
      <c r="AG17">
        <v>18.476400000000002</v>
      </c>
      <c r="AH17">
        <v>22.443899999999999</v>
      </c>
      <c r="AI17">
        <v>0</v>
      </c>
      <c r="AJ17">
        <v>0</v>
      </c>
      <c r="AK17">
        <v>50.76</v>
      </c>
      <c r="AL17">
        <v>80.177999999999997</v>
      </c>
      <c r="AM17">
        <v>10.557359999999999</v>
      </c>
      <c r="AN17">
        <v>0</v>
      </c>
      <c r="AO17">
        <v>0.251664</v>
      </c>
      <c r="AP17">
        <v>3.3306</v>
      </c>
      <c r="AQ17">
        <v>0</v>
      </c>
      <c r="AR17">
        <v>53.543999999999997</v>
      </c>
      <c r="AS17">
        <v>31.897383000000001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2875.2925279999999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679.37109999999996</v>
      </c>
      <c r="L18">
        <v>652.11180000000002</v>
      </c>
      <c r="M18">
        <v>87</v>
      </c>
      <c r="N18">
        <v>118.125</v>
      </c>
      <c r="O18">
        <v>123.66562500000001</v>
      </c>
      <c r="P18">
        <v>125.58750000000001</v>
      </c>
      <c r="Q18">
        <v>10.56</v>
      </c>
      <c r="R18">
        <v>42.390099999999997</v>
      </c>
      <c r="S18">
        <v>26.3901</v>
      </c>
      <c r="T18">
        <v>0</v>
      </c>
      <c r="U18">
        <v>418.77</v>
      </c>
      <c r="V18">
        <v>14.25</v>
      </c>
      <c r="W18">
        <v>46.399079999999998</v>
      </c>
      <c r="X18">
        <v>147.515624</v>
      </c>
      <c r="Y18">
        <v>0</v>
      </c>
      <c r="Z18">
        <v>6.5537999999999998</v>
      </c>
      <c r="AA18">
        <v>0</v>
      </c>
      <c r="AB18">
        <v>13.0634</v>
      </c>
      <c r="AC18">
        <v>9.6778399999999998</v>
      </c>
      <c r="AD18">
        <v>9.1149000000000004</v>
      </c>
      <c r="AE18">
        <v>49.436556000000003</v>
      </c>
      <c r="AF18">
        <v>8.8740000000000006</v>
      </c>
      <c r="AG18">
        <v>18.476400000000002</v>
      </c>
      <c r="AH18">
        <v>23.390899999999998</v>
      </c>
      <c r="AI18">
        <v>0</v>
      </c>
      <c r="AJ18">
        <v>0</v>
      </c>
      <c r="AK18">
        <v>50.76</v>
      </c>
      <c r="AL18">
        <v>80.177999999999997</v>
      </c>
      <c r="AM18">
        <v>10.557359999999999</v>
      </c>
      <c r="AN18">
        <v>0</v>
      </c>
      <c r="AO18">
        <v>0.145236</v>
      </c>
      <c r="AP18">
        <v>3.3306</v>
      </c>
      <c r="AQ18">
        <v>0</v>
      </c>
      <c r="AR18">
        <v>53.543999999999997</v>
      </c>
      <c r="AS18">
        <v>31.897383000000001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2876.1330999999996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679.37109999999996</v>
      </c>
      <c r="L19">
        <v>652.11180000000002</v>
      </c>
      <c r="M19">
        <v>87</v>
      </c>
      <c r="N19">
        <v>118.125</v>
      </c>
      <c r="O19">
        <v>123.66562500000001</v>
      </c>
      <c r="P19">
        <v>125.58750000000001</v>
      </c>
      <c r="Q19">
        <v>10.56</v>
      </c>
      <c r="R19">
        <v>42.390099999999997</v>
      </c>
      <c r="S19">
        <v>26.3901</v>
      </c>
      <c r="T19">
        <v>0</v>
      </c>
      <c r="U19">
        <v>418.77</v>
      </c>
      <c r="V19">
        <v>14.25</v>
      </c>
      <c r="W19">
        <v>46.399079999999998</v>
      </c>
      <c r="X19">
        <v>147.515624</v>
      </c>
      <c r="Y19">
        <v>0</v>
      </c>
      <c r="Z19">
        <v>6.5537999999999998</v>
      </c>
      <c r="AA19">
        <v>13.983000000000001</v>
      </c>
      <c r="AB19">
        <v>13.0634</v>
      </c>
      <c r="AC19">
        <v>9.6778399999999998</v>
      </c>
      <c r="AD19">
        <v>9.1149000000000004</v>
      </c>
      <c r="AE19">
        <v>49.436556000000003</v>
      </c>
      <c r="AF19">
        <v>8.8740000000000006</v>
      </c>
      <c r="AG19">
        <v>18.476400000000002</v>
      </c>
      <c r="AH19">
        <v>23.390899999999998</v>
      </c>
      <c r="AI19">
        <v>0</v>
      </c>
      <c r="AJ19">
        <v>0</v>
      </c>
      <c r="AK19">
        <v>50.76</v>
      </c>
      <c r="AL19">
        <v>80.177999999999997</v>
      </c>
      <c r="AM19">
        <v>10.557359999999999</v>
      </c>
      <c r="AN19">
        <v>0</v>
      </c>
      <c r="AO19">
        <v>0.140238</v>
      </c>
      <c r="AP19">
        <v>3.3306</v>
      </c>
      <c r="AQ19">
        <v>9.3239999999999998</v>
      </c>
      <c r="AR19">
        <v>50.783999999999999</v>
      </c>
      <c r="AS19">
        <v>31.897383000000001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2895.6863060000001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679.37109999999996</v>
      </c>
      <c r="L20">
        <v>652.11180000000002</v>
      </c>
      <c r="M20">
        <v>87</v>
      </c>
      <c r="N20">
        <v>118.125</v>
      </c>
      <c r="O20">
        <v>123.66562500000001</v>
      </c>
      <c r="P20">
        <v>125.58750000000001</v>
      </c>
      <c r="Q20">
        <v>10.56</v>
      </c>
      <c r="R20">
        <v>42.390099999999997</v>
      </c>
      <c r="S20">
        <v>26.3901</v>
      </c>
      <c r="T20">
        <v>0</v>
      </c>
      <c r="U20">
        <v>418.77</v>
      </c>
      <c r="V20">
        <v>14.25</v>
      </c>
      <c r="W20">
        <v>46.399079999999998</v>
      </c>
      <c r="X20">
        <v>147.515624</v>
      </c>
      <c r="Y20">
        <v>0</v>
      </c>
      <c r="Z20">
        <v>6.5537999999999998</v>
      </c>
      <c r="AA20">
        <v>28.09872</v>
      </c>
      <c r="AB20">
        <v>13.0634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18.476400000000002</v>
      </c>
      <c r="AH20">
        <v>23.390899999999998</v>
      </c>
      <c r="AI20">
        <v>0</v>
      </c>
      <c r="AJ20">
        <v>0</v>
      </c>
      <c r="AK20">
        <v>50.76</v>
      </c>
      <c r="AL20">
        <v>80.177999999999997</v>
      </c>
      <c r="AM20">
        <v>10.557359999999999</v>
      </c>
      <c r="AN20">
        <v>0</v>
      </c>
      <c r="AO20">
        <v>8.1731999999999999E-2</v>
      </c>
      <c r="AP20">
        <v>3.3306</v>
      </c>
      <c r="AQ20">
        <v>19.404</v>
      </c>
      <c r="AR20">
        <v>50.783999999999999</v>
      </c>
      <c r="AS20">
        <v>31.897383000000001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2928.6773600000006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679.37109999999996</v>
      </c>
      <c r="L21">
        <v>652.11180000000002</v>
      </c>
      <c r="M21">
        <v>87</v>
      </c>
      <c r="N21">
        <v>118.125</v>
      </c>
      <c r="O21">
        <v>123.66562500000001</v>
      </c>
      <c r="P21">
        <v>125.58750000000001</v>
      </c>
      <c r="Q21">
        <v>10.56</v>
      </c>
      <c r="R21">
        <v>42.390099999999997</v>
      </c>
      <c r="S21">
        <v>26.3901</v>
      </c>
      <c r="T21">
        <v>0</v>
      </c>
      <c r="U21">
        <v>418.77</v>
      </c>
      <c r="V21">
        <v>14.25</v>
      </c>
      <c r="W21">
        <v>46.399079999999998</v>
      </c>
      <c r="X21">
        <v>147.515624</v>
      </c>
      <c r="Y21">
        <v>0</v>
      </c>
      <c r="Z21">
        <v>6.5537999999999998</v>
      </c>
      <c r="AA21">
        <v>28.09872</v>
      </c>
      <c r="AB21">
        <v>26.260100000000001</v>
      </c>
      <c r="AC21">
        <v>29.033519999999999</v>
      </c>
      <c r="AD21">
        <v>9.1149000000000004</v>
      </c>
      <c r="AE21">
        <v>49.436556000000003</v>
      </c>
      <c r="AF21">
        <v>8.8740000000000006</v>
      </c>
      <c r="AG21">
        <v>18.476400000000002</v>
      </c>
      <c r="AH21">
        <v>23.390899999999998</v>
      </c>
      <c r="AI21">
        <v>0</v>
      </c>
      <c r="AJ21">
        <v>0</v>
      </c>
      <c r="AK21">
        <v>50.76</v>
      </c>
      <c r="AL21">
        <v>80.177999999999997</v>
      </c>
      <c r="AM21">
        <v>10.557359999999999</v>
      </c>
      <c r="AN21">
        <v>0</v>
      </c>
      <c r="AO21">
        <v>3.9396E-2</v>
      </c>
      <c r="AP21">
        <v>3.3306</v>
      </c>
      <c r="AQ21">
        <v>19.404</v>
      </c>
      <c r="AR21">
        <v>50.783999999999999</v>
      </c>
      <c r="AS21">
        <v>31.897383000000001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2951.5095640000004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679.37109999999996</v>
      </c>
      <c r="L22">
        <v>652.11180000000002</v>
      </c>
      <c r="M22">
        <v>87</v>
      </c>
      <c r="N22">
        <v>118.125</v>
      </c>
      <c r="O22">
        <v>123.66562500000001</v>
      </c>
      <c r="P22">
        <v>125.58750000000001</v>
      </c>
      <c r="Q22">
        <v>10.56</v>
      </c>
      <c r="R22">
        <v>42.390099999999997</v>
      </c>
      <c r="S22">
        <v>26.3901</v>
      </c>
      <c r="T22">
        <v>0</v>
      </c>
      <c r="U22">
        <v>418.77</v>
      </c>
      <c r="V22">
        <v>14.25</v>
      </c>
      <c r="W22">
        <v>46.399079999999998</v>
      </c>
      <c r="X22">
        <v>147.515624</v>
      </c>
      <c r="Y22">
        <v>0</v>
      </c>
      <c r="Z22">
        <v>6.5537999999999998</v>
      </c>
      <c r="AA22">
        <v>28.09872</v>
      </c>
      <c r="AB22">
        <v>26.260100000000001</v>
      </c>
      <c r="AC22">
        <v>29.033519999999999</v>
      </c>
      <c r="AD22">
        <v>9.1149000000000004</v>
      </c>
      <c r="AE22">
        <v>49.436556000000003</v>
      </c>
      <c r="AF22">
        <v>8.8740000000000006</v>
      </c>
      <c r="AG22">
        <v>18.476400000000002</v>
      </c>
      <c r="AH22">
        <v>23.390899999999998</v>
      </c>
      <c r="AI22">
        <v>0</v>
      </c>
      <c r="AJ22">
        <v>0</v>
      </c>
      <c r="AK22">
        <v>50.76</v>
      </c>
      <c r="AL22">
        <v>80.177999999999997</v>
      </c>
      <c r="AM22">
        <v>10.557359999999999</v>
      </c>
      <c r="AN22">
        <v>0</v>
      </c>
      <c r="AO22">
        <v>0.77263199999999999</v>
      </c>
      <c r="AP22">
        <v>3.3306</v>
      </c>
      <c r="AQ22">
        <v>29.106000000000002</v>
      </c>
      <c r="AR22">
        <v>50.783999999999999</v>
      </c>
      <c r="AS22">
        <v>31.897383000000001</v>
      </c>
      <c r="AT22">
        <v>12.687911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2961.4487110000005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679.37109999999996</v>
      </c>
      <c r="L23">
        <v>652.11180000000002</v>
      </c>
      <c r="M23">
        <v>87</v>
      </c>
      <c r="N23">
        <v>118.125</v>
      </c>
      <c r="O23">
        <v>123.66562500000001</v>
      </c>
      <c r="P23">
        <v>125.58750000000001</v>
      </c>
      <c r="Q23">
        <v>10.56</v>
      </c>
      <c r="R23">
        <v>42.390099999999997</v>
      </c>
      <c r="S23">
        <v>26.3901</v>
      </c>
      <c r="T23">
        <v>0</v>
      </c>
      <c r="U23">
        <v>418.77</v>
      </c>
      <c r="V23">
        <v>14.25</v>
      </c>
      <c r="W23">
        <v>46.399079999999998</v>
      </c>
      <c r="X23">
        <v>147.515624</v>
      </c>
      <c r="Y23">
        <v>0</v>
      </c>
      <c r="Z23">
        <v>6.5537999999999998</v>
      </c>
      <c r="AA23">
        <v>28.09872</v>
      </c>
      <c r="AB23">
        <v>39.510120000000001</v>
      </c>
      <c r="AC23">
        <v>29.033519999999999</v>
      </c>
      <c r="AD23">
        <v>18.229800000000001</v>
      </c>
      <c r="AE23">
        <v>49.436556000000003</v>
      </c>
      <c r="AF23">
        <v>8.8740000000000006</v>
      </c>
      <c r="AG23">
        <v>18.476400000000002</v>
      </c>
      <c r="AH23">
        <v>46.781799999999997</v>
      </c>
      <c r="AI23">
        <v>0</v>
      </c>
      <c r="AJ23">
        <v>0</v>
      </c>
      <c r="AK23">
        <v>50.76</v>
      </c>
      <c r="AL23">
        <v>34.86</v>
      </c>
      <c r="AM23">
        <v>15.836040000000001</v>
      </c>
      <c r="AN23">
        <v>0</v>
      </c>
      <c r="AO23">
        <v>0.64680000000000004</v>
      </c>
      <c r="AP23">
        <v>3.3306</v>
      </c>
      <c r="AQ23">
        <v>29.106000000000002</v>
      </c>
      <c r="AR23">
        <v>53.543999999999997</v>
      </c>
      <c r="AS23">
        <v>31.897383000000001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2972.1082640000009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679.37109999999996</v>
      </c>
      <c r="L24">
        <v>652.11180000000002</v>
      </c>
      <c r="M24">
        <v>87</v>
      </c>
      <c r="N24">
        <v>118.125</v>
      </c>
      <c r="O24">
        <v>123.66562500000001</v>
      </c>
      <c r="P24">
        <v>125.58750000000001</v>
      </c>
      <c r="Q24">
        <v>10.56</v>
      </c>
      <c r="R24">
        <v>42.390099999999997</v>
      </c>
      <c r="S24">
        <v>26.3901</v>
      </c>
      <c r="T24">
        <v>0</v>
      </c>
      <c r="U24">
        <v>418.77</v>
      </c>
      <c r="V24">
        <v>14.25</v>
      </c>
      <c r="W24">
        <v>46.399079999999998</v>
      </c>
      <c r="X24">
        <v>147.515624</v>
      </c>
      <c r="Y24">
        <v>0</v>
      </c>
      <c r="Z24">
        <v>6.5537999999999998</v>
      </c>
      <c r="AA24">
        <v>28.09872</v>
      </c>
      <c r="AB24">
        <v>39.510120000000001</v>
      </c>
      <c r="AC24">
        <v>29.033519999999999</v>
      </c>
      <c r="AD24">
        <v>27.3447</v>
      </c>
      <c r="AE24">
        <v>49.436556000000003</v>
      </c>
      <c r="AF24">
        <v>8.8740000000000006</v>
      </c>
      <c r="AG24">
        <v>18.476400000000002</v>
      </c>
      <c r="AH24">
        <v>70.172700000000006</v>
      </c>
      <c r="AI24">
        <v>0</v>
      </c>
      <c r="AJ24">
        <v>0</v>
      </c>
      <c r="AK24">
        <v>50.76</v>
      </c>
      <c r="AL24">
        <v>34.86</v>
      </c>
      <c r="AM24">
        <v>15.836040000000001</v>
      </c>
      <c r="AN24">
        <v>0</v>
      </c>
      <c r="AO24">
        <v>0.471576</v>
      </c>
      <c r="AP24">
        <v>3.3306</v>
      </c>
      <c r="AQ24">
        <v>29.106000000000002</v>
      </c>
      <c r="AR24">
        <v>53.543999999999997</v>
      </c>
      <c r="AS24">
        <v>31.897383000000001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3004.4388400000007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679.37109999999996</v>
      </c>
      <c r="L25">
        <v>652.11180000000002</v>
      </c>
      <c r="M25">
        <v>87</v>
      </c>
      <c r="N25">
        <v>118.125</v>
      </c>
      <c r="O25">
        <v>123.66562500000001</v>
      </c>
      <c r="P25">
        <v>125.58750000000001</v>
      </c>
      <c r="Q25">
        <v>10.56</v>
      </c>
      <c r="R25">
        <v>42.390099999999997</v>
      </c>
      <c r="S25">
        <v>26.3901</v>
      </c>
      <c r="T25">
        <v>0</v>
      </c>
      <c r="U25">
        <v>418.77</v>
      </c>
      <c r="V25">
        <v>14.25</v>
      </c>
      <c r="W25">
        <v>46.399079999999998</v>
      </c>
      <c r="X25">
        <v>147.515624</v>
      </c>
      <c r="Y25">
        <v>0</v>
      </c>
      <c r="Z25">
        <v>6.5537999999999998</v>
      </c>
      <c r="AA25">
        <v>28.09872</v>
      </c>
      <c r="AB25">
        <v>39.510120000000001</v>
      </c>
      <c r="AC25">
        <v>29.033519999999999</v>
      </c>
      <c r="AD25">
        <v>27.3447</v>
      </c>
      <c r="AE25">
        <v>49.436556000000003</v>
      </c>
      <c r="AF25">
        <v>8.8740000000000006</v>
      </c>
      <c r="AG25">
        <v>18.476400000000002</v>
      </c>
      <c r="AH25">
        <v>70.172700000000006</v>
      </c>
      <c r="AI25">
        <v>0</v>
      </c>
      <c r="AJ25">
        <v>0</v>
      </c>
      <c r="AK25">
        <v>50.76</v>
      </c>
      <c r="AL25">
        <v>34.86</v>
      </c>
      <c r="AM25">
        <v>15.836040000000001</v>
      </c>
      <c r="AN25">
        <v>0</v>
      </c>
      <c r="AO25">
        <v>0.17052</v>
      </c>
      <c r="AP25">
        <v>3.3306</v>
      </c>
      <c r="AQ25">
        <v>29.106000000000002</v>
      </c>
      <c r="AR25">
        <v>53.543999999999997</v>
      </c>
      <c r="AS25">
        <v>32.9574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3005.1978010000007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679.37109999999996</v>
      </c>
      <c r="L26">
        <v>652.11180000000002</v>
      </c>
      <c r="M26">
        <v>87</v>
      </c>
      <c r="N26">
        <v>118.125</v>
      </c>
      <c r="O26">
        <v>123.66562500000001</v>
      </c>
      <c r="P26">
        <v>125.58750000000001</v>
      </c>
      <c r="Q26">
        <v>10.56</v>
      </c>
      <c r="R26">
        <v>42.390099999999997</v>
      </c>
      <c r="S26">
        <v>26.3901</v>
      </c>
      <c r="T26">
        <v>0</v>
      </c>
      <c r="U26">
        <v>418.77</v>
      </c>
      <c r="V26">
        <v>14.25</v>
      </c>
      <c r="W26">
        <v>46.399079999999998</v>
      </c>
      <c r="X26">
        <v>147.515624</v>
      </c>
      <c r="Y26">
        <v>0</v>
      </c>
      <c r="Z26">
        <v>13.1076</v>
      </c>
      <c r="AA26">
        <v>28.09872</v>
      </c>
      <c r="AB26">
        <v>39.510120000000001</v>
      </c>
      <c r="AC26">
        <v>29.033519999999999</v>
      </c>
      <c r="AD26">
        <v>27.3447</v>
      </c>
      <c r="AE26">
        <v>49.436556000000003</v>
      </c>
      <c r="AF26">
        <v>8.8740000000000006</v>
      </c>
      <c r="AG26">
        <v>18.476400000000002</v>
      </c>
      <c r="AH26">
        <v>70.172700000000006</v>
      </c>
      <c r="AI26">
        <v>2.5459999999999998</v>
      </c>
      <c r="AJ26">
        <v>0</v>
      </c>
      <c r="AK26">
        <v>50.76</v>
      </c>
      <c r="AL26">
        <v>34.86</v>
      </c>
      <c r="AM26">
        <v>15.836040000000001</v>
      </c>
      <c r="AN26">
        <v>0</v>
      </c>
      <c r="AO26">
        <v>2.4108000000000001E-2</v>
      </c>
      <c r="AP26">
        <v>3.3306</v>
      </c>
      <c r="AQ26">
        <v>29.106000000000002</v>
      </c>
      <c r="AR26">
        <v>53.543999999999997</v>
      </c>
      <c r="AS26">
        <v>32.9574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3014.1511890000002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679.37109999999996</v>
      </c>
      <c r="L27">
        <v>652.11180000000002</v>
      </c>
      <c r="M27">
        <v>87</v>
      </c>
      <c r="N27">
        <v>118.125</v>
      </c>
      <c r="O27">
        <v>123.66562500000001</v>
      </c>
      <c r="P27">
        <v>125.58750000000001</v>
      </c>
      <c r="Q27">
        <v>10.56</v>
      </c>
      <c r="R27">
        <v>42.390099999999997</v>
      </c>
      <c r="S27">
        <v>26.3901</v>
      </c>
      <c r="T27">
        <v>0</v>
      </c>
      <c r="U27">
        <v>418.77</v>
      </c>
      <c r="V27">
        <v>14.25</v>
      </c>
      <c r="W27">
        <v>46.399079999999998</v>
      </c>
      <c r="X27">
        <v>147.515624</v>
      </c>
      <c r="Y27">
        <v>0</v>
      </c>
      <c r="Z27">
        <v>13.1076</v>
      </c>
      <c r="AA27">
        <v>28.09872</v>
      </c>
      <c r="AB27">
        <v>39.510120000000001</v>
      </c>
      <c r="AC27">
        <v>29.033519999999999</v>
      </c>
      <c r="AD27">
        <v>27.3447</v>
      </c>
      <c r="AE27">
        <v>44.263500000000001</v>
      </c>
      <c r="AF27">
        <v>8.8740000000000006</v>
      </c>
      <c r="AG27">
        <v>18.476400000000002</v>
      </c>
      <c r="AH27">
        <v>70.172700000000006</v>
      </c>
      <c r="AI27">
        <v>7.6379999999999999</v>
      </c>
      <c r="AJ27">
        <v>0</v>
      </c>
      <c r="AK27">
        <v>50.76</v>
      </c>
      <c r="AL27">
        <v>34.86</v>
      </c>
      <c r="AM27">
        <v>15.836040000000001</v>
      </c>
      <c r="AN27">
        <v>0</v>
      </c>
      <c r="AO27">
        <v>0</v>
      </c>
      <c r="AP27">
        <v>3.3306</v>
      </c>
      <c r="AQ27">
        <v>29.106000000000002</v>
      </c>
      <c r="AR27">
        <v>50.783999999999999</v>
      </c>
      <c r="AS27">
        <v>32.9574</v>
      </c>
      <c r="AT27">
        <v>14.395777000000001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3010.6850060000006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679.37109999999996</v>
      </c>
      <c r="L28">
        <v>652.11180000000002</v>
      </c>
      <c r="M28">
        <v>87</v>
      </c>
      <c r="N28">
        <v>118.125</v>
      </c>
      <c r="O28">
        <v>123.66562500000001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14.25</v>
      </c>
      <c r="W28">
        <v>46.399079999999998</v>
      </c>
      <c r="X28">
        <v>147.515624</v>
      </c>
      <c r="Y28">
        <v>0</v>
      </c>
      <c r="Z28">
        <v>13.1076</v>
      </c>
      <c r="AA28">
        <v>27.966000000000001</v>
      </c>
      <c r="AB28">
        <v>39.510120000000001</v>
      </c>
      <c r="AC28">
        <v>29.033519999999999</v>
      </c>
      <c r="AD28">
        <v>27.3447</v>
      </c>
      <c r="AE28">
        <v>44.263500000000001</v>
      </c>
      <c r="AF28">
        <v>8.8740000000000006</v>
      </c>
      <c r="AG28">
        <v>18.476400000000002</v>
      </c>
      <c r="AH28">
        <v>46.781799999999997</v>
      </c>
      <c r="AI28">
        <v>33.097999999999999</v>
      </c>
      <c r="AJ28">
        <v>0</v>
      </c>
      <c r="AK28">
        <v>50.76</v>
      </c>
      <c r="AL28">
        <v>34.86</v>
      </c>
      <c r="AM28">
        <v>10.557359999999999</v>
      </c>
      <c r="AN28">
        <v>0</v>
      </c>
      <c r="AO28">
        <v>0</v>
      </c>
      <c r="AP28">
        <v>3.3306</v>
      </c>
      <c r="AQ28">
        <v>29.106000000000002</v>
      </c>
      <c r="AR28">
        <v>50.783999999999999</v>
      </c>
      <c r="AS28">
        <v>32.9574</v>
      </c>
      <c r="AT28">
        <v>14.996796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3007.9437250000001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679.37109999999996</v>
      </c>
      <c r="L29">
        <v>652.11180000000002</v>
      </c>
      <c r="M29">
        <v>87</v>
      </c>
      <c r="N29">
        <v>118.125</v>
      </c>
      <c r="O29">
        <v>123.66562500000001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14.25</v>
      </c>
      <c r="W29">
        <v>46.399079999999998</v>
      </c>
      <c r="X29">
        <v>147.515624</v>
      </c>
      <c r="Y29">
        <v>0</v>
      </c>
      <c r="Z29">
        <v>13.1076</v>
      </c>
      <c r="AA29">
        <v>13.983000000000001</v>
      </c>
      <c r="AB29">
        <v>39.510120000000001</v>
      </c>
      <c r="AC29">
        <v>29.033519999999999</v>
      </c>
      <c r="AD29">
        <v>27.3447</v>
      </c>
      <c r="AE29">
        <v>44.263500000000001</v>
      </c>
      <c r="AF29">
        <v>8.8740000000000006</v>
      </c>
      <c r="AG29">
        <v>18.476400000000002</v>
      </c>
      <c r="AH29">
        <v>37.880000000000003</v>
      </c>
      <c r="AI29">
        <v>33.097999999999999</v>
      </c>
      <c r="AJ29">
        <v>0</v>
      </c>
      <c r="AK29">
        <v>50.76</v>
      </c>
      <c r="AL29">
        <v>34.86</v>
      </c>
      <c r="AM29">
        <v>5.2786799999999996</v>
      </c>
      <c r="AN29">
        <v>0</v>
      </c>
      <c r="AO29">
        <v>0</v>
      </c>
      <c r="AP29">
        <v>3.3306</v>
      </c>
      <c r="AQ29">
        <v>29.106000000000002</v>
      </c>
      <c r="AR29">
        <v>50.783999999999999</v>
      </c>
      <c r="AS29">
        <v>32.9574</v>
      </c>
      <c r="AT29">
        <v>13.875337999999999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2978.6587870000003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679.37109999999996</v>
      </c>
      <c r="L30">
        <v>652.11180000000002</v>
      </c>
      <c r="M30">
        <v>87</v>
      </c>
      <c r="N30">
        <v>118.125</v>
      </c>
      <c r="O30">
        <v>123.66562500000001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14.25</v>
      </c>
      <c r="W30">
        <v>46.399079999999998</v>
      </c>
      <c r="X30">
        <v>147.515624</v>
      </c>
      <c r="Y30">
        <v>0</v>
      </c>
      <c r="Z30">
        <v>13.1076</v>
      </c>
      <c r="AA30">
        <v>13.983000000000001</v>
      </c>
      <c r="AB30">
        <v>39.510120000000001</v>
      </c>
      <c r="AC30">
        <v>29.033519999999999</v>
      </c>
      <c r="AD30">
        <v>18.229800000000001</v>
      </c>
      <c r="AE30">
        <v>44.263500000000001</v>
      </c>
      <c r="AF30">
        <v>8.8740000000000006</v>
      </c>
      <c r="AG30">
        <v>18.476400000000002</v>
      </c>
      <c r="AH30">
        <v>37.880000000000003</v>
      </c>
      <c r="AI30">
        <v>33.097999999999999</v>
      </c>
      <c r="AJ30">
        <v>0</v>
      </c>
      <c r="AK30">
        <v>50.76</v>
      </c>
      <c r="AL30">
        <v>34.86</v>
      </c>
      <c r="AM30">
        <v>0</v>
      </c>
      <c r="AN30">
        <v>0</v>
      </c>
      <c r="AO30">
        <v>0</v>
      </c>
      <c r="AP30">
        <v>3.3306</v>
      </c>
      <c r="AQ30">
        <v>29.106000000000002</v>
      </c>
      <c r="AR30">
        <v>50.783999999999999</v>
      </c>
      <c r="AS30">
        <v>32.9574</v>
      </c>
      <c r="AT30">
        <v>14.996796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2965.3866650000004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679.37109999999996</v>
      </c>
      <c r="L31">
        <v>652.11180000000002</v>
      </c>
      <c r="M31">
        <v>72</v>
      </c>
      <c r="N31">
        <v>118.125</v>
      </c>
      <c r="O31">
        <v>123.66562500000001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14.25</v>
      </c>
      <c r="W31">
        <v>46.399079999999998</v>
      </c>
      <c r="X31">
        <v>147.515624</v>
      </c>
      <c r="Y31">
        <v>0</v>
      </c>
      <c r="Z31">
        <v>13.1076</v>
      </c>
      <c r="AA31">
        <v>13.983000000000001</v>
      </c>
      <c r="AB31">
        <v>39.510120000000001</v>
      </c>
      <c r="AC31">
        <v>29.033519999999999</v>
      </c>
      <c r="AD31">
        <v>18.229800000000001</v>
      </c>
      <c r="AE31">
        <v>44.263500000000001</v>
      </c>
      <c r="AF31">
        <v>8.8740000000000006</v>
      </c>
      <c r="AG31">
        <v>18.476400000000002</v>
      </c>
      <c r="AH31">
        <v>37.880000000000003</v>
      </c>
      <c r="AI31">
        <v>33.097999999999999</v>
      </c>
      <c r="AJ31">
        <v>0</v>
      </c>
      <c r="AK31">
        <v>50.76</v>
      </c>
      <c r="AL31">
        <v>34.86</v>
      </c>
      <c r="AM31">
        <v>0</v>
      </c>
      <c r="AN31">
        <v>0</v>
      </c>
      <c r="AO31">
        <v>0</v>
      </c>
      <c r="AP31">
        <v>3.3306</v>
      </c>
      <c r="AQ31">
        <v>29.106000000000002</v>
      </c>
      <c r="AR31">
        <v>50.783999999999999</v>
      </c>
      <c r="AS31">
        <v>31.897383000000001</v>
      </c>
      <c r="AT31">
        <v>14.996796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2949.3266480000007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679.37109999999996</v>
      </c>
      <c r="L32">
        <v>652.11180000000002</v>
      </c>
      <c r="M32">
        <v>72</v>
      </c>
      <c r="N32">
        <v>118.125</v>
      </c>
      <c r="O32">
        <v>123.66562500000001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14.25</v>
      </c>
      <c r="W32">
        <v>46.399079999999998</v>
      </c>
      <c r="X32">
        <v>147.515624</v>
      </c>
      <c r="Y32">
        <v>0</v>
      </c>
      <c r="Z32">
        <v>13.1076</v>
      </c>
      <c r="AA32">
        <v>12.403</v>
      </c>
      <c r="AB32">
        <v>39.510120000000001</v>
      </c>
      <c r="AC32">
        <v>29.033519999999999</v>
      </c>
      <c r="AD32">
        <v>18.229800000000001</v>
      </c>
      <c r="AE32">
        <v>44.263500000000001</v>
      </c>
      <c r="AF32">
        <v>8.8740000000000006</v>
      </c>
      <c r="AG32">
        <v>18.476400000000002</v>
      </c>
      <c r="AH32">
        <v>37.880000000000003</v>
      </c>
      <c r="AI32">
        <v>33.097999999999999</v>
      </c>
      <c r="AJ32">
        <v>0</v>
      </c>
      <c r="AK32">
        <v>50.76</v>
      </c>
      <c r="AL32">
        <v>34.86</v>
      </c>
      <c r="AM32">
        <v>0</v>
      </c>
      <c r="AN32">
        <v>0</v>
      </c>
      <c r="AO32">
        <v>0</v>
      </c>
      <c r="AP32">
        <v>3.3306</v>
      </c>
      <c r="AQ32">
        <v>21.167999999999999</v>
      </c>
      <c r="AR32">
        <v>50.783999999999999</v>
      </c>
      <c r="AS32">
        <v>31.897383000000001</v>
      </c>
      <c r="AT32">
        <v>14.996796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2939.8086480000002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679.37109999999996</v>
      </c>
      <c r="L33">
        <v>652.11180000000002</v>
      </c>
      <c r="M33">
        <v>67</v>
      </c>
      <c r="N33">
        <v>118.125</v>
      </c>
      <c r="O33">
        <v>123.66562500000001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14.25</v>
      </c>
      <c r="W33">
        <v>46.399079999999998</v>
      </c>
      <c r="X33">
        <v>147.515624</v>
      </c>
      <c r="Y33">
        <v>0</v>
      </c>
      <c r="Z33">
        <v>13.1076</v>
      </c>
      <c r="AA33">
        <v>0</v>
      </c>
      <c r="AB33">
        <v>39.510120000000001</v>
      </c>
      <c r="AC33">
        <v>29.033519999999999</v>
      </c>
      <c r="AD33">
        <v>18.229800000000001</v>
      </c>
      <c r="AE33">
        <v>44.263500000000001</v>
      </c>
      <c r="AF33">
        <v>8.8740000000000006</v>
      </c>
      <c r="AG33">
        <v>18.476400000000002</v>
      </c>
      <c r="AH33">
        <v>37.880000000000003</v>
      </c>
      <c r="AI33">
        <v>33.097999999999999</v>
      </c>
      <c r="AJ33">
        <v>0</v>
      </c>
      <c r="AK33">
        <v>50.76</v>
      </c>
      <c r="AL33">
        <v>34.86</v>
      </c>
      <c r="AM33">
        <v>0</v>
      </c>
      <c r="AN33">
        <v>0</v>
      </c>
      <c r="AO33">
        <v>0</v>
      </c>
      <c r="AP33">
        <v>3.3306</v>
      </c>
      <c r="AQ33">
        <v>19.404</v>
      </c>
      <c r="AR33">
        <v>50.783999999999999</v>
      </c>
      <c r="AS33">
        <v>31.897383000000001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2919.6528520000002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679.37109999999996</v>
      </c>
      <c r="L34">
        <v>652.11180000000002</v>
      </c>
      <c r="M34">
        <v>67</v>
      </c>
      <c r="N34">
        <v>118.125</v>
      </c>
      <c r="O34">
        <v>123.66562500000001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14.25</v>
      </c>
      <c r="W34">
        <v>46.399079999999998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44.263500000000001</v>
      </c>
      <c r="AF34">
        <v>8.8740000000000006</v>
      </c>
      <c r="AG34">
        <v>18.476400000000002</v>
      </c>
      <c r="AH34">
        <v>37.880000000000003</v>
      </c>
      <c r="AI34">
        <v>7.6379999999999999</v>
      </c>
      <c r="AJ34">
        <v>0</v>
      </c>
      <c r="AK34">
        <v>50.76</v>
      </c>
      <c r="AL34">
        <v>34.86</v>
      </c>
      <c r="AM34">
        <v>0</v>
      </c>
      <c r="AN34">
        <v>0</v>
      </c>
      <c r="AO34">
        <v>0</v>
      </c>
      <c r="AP34">
        <v>3.3306</v>
      </c>
      <c r="AQ34">
        <v>19.404</v>
      </c>
      <c r="AR34">
        <v>50.783999999999999</v>
      </c>
      <c r="AS34">
        <v>31.897383000000001</v>
      </c>
      <c r="AT34">
        <v>13.183999999999999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2893.3688520000005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582.03319999999997</v>
      </c>
      <c r="L35">
        <v>642.11180000000002</v>
      </c>
      <c r="M35">
        <v>67</v>
      </c>
      <c r="N35">
        <v>118.125</v>
      </c>
      <c r="O35">
        <v>123.66562500000001</v>
      </c>
      <c r="P35">
        <v>125.58750000000001</v>
      </c>
      <c r="Q35">
        <v>5.9219999999999997</v>
      </c>
      <c r="R35">
        <v>30.772400000000001</v>
      </c>
      <c r="S35">
        <v>19.799600000000002</v>
      </c>
      <c r="T35">
        <v>0</v>
      </c>
      <c r="U35">
        <v>418.77</v>
      </c>
      <c r="V35">
        <v>14.25</v>
      </c>
      <c r="W35">
        <v>46.399079999999998</v>
      </c>
      <c r="X35">
        <v>147.515624</v>
      </c>
      <c r="Y35">
        <v>0</v>
      </c>
      <c r="Z35">
        <v>13.1076</v>
      </c>
      <c r="AA35">
        <v>0</v>
      </c>
      <c r="AB35">
        <v>39.510120000000001</v>
      </c>
      <c r="AC35">
        <v>19.35568</v>
      </c>
      <c r="AD35">
        <v>18.229800000000001</v>
      </c>
      <c r="AE35">
        <v>44.263500000000001</v>
      </c>
      <c r="AF35">
        <v>8.8740000000000006</v>
      </c>
      <c r="AG35">
        <v>18.476400000000002</v>
      </c>
      <c r="AH35">
        <v>37.880000000000003</v>
      </c>
      <c r="AI35">
        <v>2.5459999999999998</v>
      </c>
      <c r="AJ35">
        <v>0</v>
      </c>
      <c r="AK35">
        <v>50.76</v>
      </c>
      <c r="AL35">
        <v>34.86</v>
      </c>
      <c r="AM35">
        <v>0</v>
      </c>
      <c r="AN35">
        <v>0</v>
      </c>
      <c r="AO35">
        <v>0</v>
      </c>
      <c r="AP35">
        <v>3.3306</v>
      </c>
      <c r="AQ35">
        <v>19.404</v>
      </c>
      <c r="AR35">
        <v>50.783999999999999</v>
      </c>
      <c r="AS35">
        <v>31.897383000000001</v>
      </c>
      <c r="AT35">
        <v>13.183999999999999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2748.4149120000006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502.03320000000002</v>
      </c>
      <c r="L36">
        <v>642.11180000000002</v>
      </c>
      <c r="M36">
        <v>67</v>
      </c>
      <c r="N36">
        <v>118.125</v>
      </c>
      <c r="O36">
        <v>123.66562500000001</v>
      </c>
      <c r="P36">
        <v>125.58750000000001</v>
      </c>
      <c r="Q36">
        <v>5.9219999999999997</v>
      </c>
      <c r="R36">
        <v>30.772400000000001</v>
      </c>
      <c r="S36">
        <v>19.799600000000002</v>
      </c>
      <c r="T36">
        <v>0</v>
      </c>
      <c r="U36">
        <v>418.77</v>
      </c>
      <c r="V36">
        <v>14.25</v>
      </c>
      <c r="W36">
        <v>46.399079999999998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19.35568</v>
      </c>
      <c r="AD36">
        <v>9.1149000000000004</v>
      </c>
      <c r="AE36">
        <v>44.263500000000001</v>
      </c>
      <c r="AF36">
        <v>8.8740000000000006</v>
      </c>
      <c r="AG36">
        <v>18.476400000000002</v>
      </c>
      <c r="AH36">
        <v>37.880000000000003</v>
      </c>
      <c r="AI36">
        <v>0</v>
      </c>
      <c r="AJ36">
        <v>0</v>
      </c>
      <c r="AK36">
        <v>50.76</v>
      </c>
      <c r="AL36">
        <v>34.86</v>
      </c>
      <c r="AM36">
        <v>0</v>
      </c>
      <c r="AN36">
        <v>0</v>
      </c>
      <c r="AO36">
        <v>0</v>
      </c>
      <c r="AP36">
        <v>3.3306</v>
      </c>
      <c r="AQ36">
        <v>19.404</v>
      </c>
      <c r="AR36">
        <v>50.783999999999999</v>
      </c>
      <c r="AS36">
        <v>31.897383000000001</v>
      </c>
      <c r="AT36">
        <v>13.183999999999999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2643.5039920000008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447.03320000000002</v>
      </c>
      <c r="L37">
        <v>642.11180000000002</v>
      </c>
      <c r="M37">
        <v>62</v>
      </c>
      <c r="N37">
        <v>118.125</v>
      </c>
      <c r="O37">
        <v>123.66562500000001</v>
      </c>
      <c r="P37">
        <v>125.58750000000001</v>
      </c>
      <c r="Q37">
        <v>5.9219999999999997</v>
      </c>
      <c r="R37">
        <v>30.772400000000001</v>
      </c>
      <c r="S37">
        <v>19.799600000000002</v>
      </c>
      <c r="T37">
        <v>0</v>
      </c>
      <c r="U37">
        <v>418.77</v>
      </c>
      <c r="V37">
        <v>7.9913999999999996</v>
      </c>
      <c r="W37">
        <v>38.050614000000003</v>
      </c>
      <c r="X37">
        <v>111.45801899999999</v>
      </c>
      <c r="Y37">
        <v>0</v>
      </c>
      <c r="Z37">
        <v>13.1076</v>
      </c>
      <c r="AA37">
        <v>0</v>
      </c>
      <c r="AB37">
        <v>26.260100000000001</v>
      </c>
      <c r="AC37">
        <v>19.35568</v>
      </c>
      <c r="AD37">
        <v>9.1149000000000004</v>
      </c>
      <c r="AE37">
        <v>44.263500000000001</v>
      </c>
      <c r="AF37">
        <v>8.8740000000000006</v>
      </c>
      <c r="AG37">
        <v>18.476400000000002</v>
      </c>
      <c r="AH37">
        <v>37.880000000000003</v>
      </c>
      <c r="AI37">
        <v>0</v>
      </c>
      <c r="AJ37">
        <v>0</v>
      </c>
      <c r="AK37">
        <v>50.76</v>
      </c>
      <c r="AL37">
        <v>34.86</v>
      </c>
      <c r="AM37">
        <v>0</v>
      </c>
      <c r="AN37">
        <v>0</v>
      </c>
      <c r="AO37">
        <v>0</v>
      </c>
      <c r="AP37">
        <v>2.6901000000000002</v>
      </c>
      <c r="AQ37">
        <v>9.702</v>
      </c>
      <c r="AR37">
        <v>50.783999999999999</v>
      </c>
      <c r="AS37">
        <v>31.897383000000001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2522.4968210000011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447.03320000000002</v>
      </c>
      <c r="L38">
        <v>642.11180000000002</v>
      </c>
      <c r="M38">
        <v>62</v>
      </c>
      <c r="N38">
        <v>118.125</v>
      </c>
      <c r="O38">
        <v>123.66562500000001</v>
      </c>
      <c r="P38">
        <v>125.58750000000001</v>
      </c>
      <c r="Q38">
        <v>5.9219999999999997</v>
      </c>
      <c r="R38">
        <v>30.772400000000001</v>
      </c>
      <c r="S38">
        <v>19.799600000000002</v>
      </c>
      <c r="T38">
        <v>0</v>
      </c>
      <c r="U38">
        <v>418.77</v>
      </c>
      <c r="V38">
        <v>7.9913999999999996</v>
      </c>
      <c r="W38">
        <v>34.021099999999997</v>
      </c>
      <c r="X38">
        <v>102.72920000000001</v>
      </c>
      <c r="Y38">
        <v>0</v>
      </c>
      <c r="Z38">
        <v>13.1076</v>
      </c>
      <c r="AA38">
        <v>0</v>
      </c>
      <c r="AB38">
        <v>26.260100000000001</v>
      </c>
      <c r="AC38">
        <v>19.35568</v>
      </c>
      <c r="AD38">
        <v>9.1149000000000004</v>
      </c>
      <c r="AE38">
        <v>44.263500000000001</v>
      </c>
      <c r="AF38">
        <v>8.8740000000000006</v>
      </c>
      <c r="AG38">
        <v>18.476400000000002</v>
      </c>
      <c r="AH38">
        <v>37.880000000000003</v>
      </c>
      <c r="AI38">
        <v>0</v>
      </c>
      <c r="AJ38">
        <v>0</v>
      </c>
      <c r="AK38">
        <v>50.76</v>
      </c>
      <c r="AL38">
        <v>34.86</v>
      </c>
      <c r="AM38">
        <v>0</v>
      </c>
      <c r="AN38">
        <v>0</v>
      </c>
      <c r="AO38">
        <v>0</v>
      </c>
      <c r="AP38">
        <v>2.6901000000000002</v>
      </c>
      <c r="AQ38">
        <v>3.15</v>
      </c>
      <c r="AR38">
        <v>50.783999999999999</v>
      </c>
      <c r="AS38">
        <v>31.897383000000001</v>
      </c>
      <c r="AT38">
        <v>13.183999999999999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2503.1864880000007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531.61141699999996</v>
      </c>
      <c r="L39">
        <v>642.11180000000002</v>
      </c>
      <c r="M39">
        <v>62</v>
      </c>
      <c r="N39">
        <v>118.125</v>
      </c>
      <c r="O39">
        <v>123.66562500000001</v>
      </c>
      <c r="P39">
        <v>125.58750000000001</v>
      </c>
      <c r="Q39">
        <v>5.9668159999999997</v>
      </c>
      <c r="R39">
        <v>30.772400000000001</v>
      </c>
      <c r="S39">
        <v>19.799600000000002</v>
      </c>
      <c r="T39">
        <v>0</v>
      </c>
      <c r="U39">
        <v>418.77</v>
      </c>
      <c r="V39">
        <v>7.9913999999999996</v>
      </c>
      <c r="W39">
        <v>34.021099999999997</v>
      </c>
      <c r="X39">
        <v>102.72920000000001</v>
      </c>
      <c r="Y39">
        <v>0</v>
      </c>
      <c r="Z39">
        <v>13.1076</v>
      </c>
      <c r="AA39">
        <v>0</v>
      </c>
      <c r="AB39">
        <v>26.260100000000001</v>
      </c>
      <c r="AC39">
        <v>9.6778399999999998</v>
      </c>
      <c r="AD39">
        <v>9.1149000000000004</v>
      </c>
      <c r="AE39">
        <v>44.263500000000001</v>
      </c>
      <c r="AF39">
        <v>8.8740000000000006</v>
      </c>
      <c r="AG39">
        <v>18.476400000000002</v>
      </c>
      <c r="AH39">
        <v>37.880000000000003</v>
      </c>
      <c r="AI39">
        <v>0</v>
      </c>
      <c r="AJ39">
        <v>0</v>
      </c>
      <c r="AK39">
        <v>50.76</v>
      </c>
      <c r="AL39">
        <v>34.86</v>
      </c>
      <c r="AM39">
        <v>0</v>
      </c>
      <c r="AN39">
        <v>0</v>
      </c>
      <c r="AO39">
        <v>0</v>
      </c>
      <c r="AP39">
        <v>6.5331000000000001</v>
      </c>
      <c r="AQ39">
        <v>0</v>
      </c>
      <c r="AR39">
        <v>53.543999999999997</v>
      </c>
      <c r="AS39">
        <v>31.897383000000001</v>
      </c>
      <c r="AT39">
        <v>11.2064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2579.6070810000006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567.03319999999997</v>
      </c>
      <c r="L40">
        <v>642.11180000000002</v>
      </c>
      <c r="M40">
        <v>62</v>
      </c>
      <c r="N40">
        <v>118.125</v>
      </c>
      <c r="O40">
        <v>123.66562500000001</v>
      </c>
      <c r="P40">
        <v>125.58750000000001</v>
      </c>
      <c r="Q40">
        <v>5.9668159999999997</v>
      </c>
      <c r="R40">
        <v>30.772400000000001</v>
      </c>
      <c r="S40">
        <v>19.799600000000002</v>
      </c>
      <c r="T40">
        <v>0</v>
      </c>
      <c r="U40">
        <v>418.77</v>
      </c>
      <c r="V40">
        <v>7.9913999999999996</v>
      </c>
      <c r="W40">
        <v>34.021099999999997</v>
      </c>
      <c r="X40">
        <v>102.72920000000001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9.1149000000000004</v>
      </c>
      <c r="AE40">
        <v>44.263500000000001</v>
      </c>
      <c r="AF40">
        <v>8.8740000000000006</v>
      </c>
      <c r="AG40">
        <v>18.476400000000002</v>
      </c>
      <c r="AH40">
        <v>37.880000000000003</v>
      </c>
      <c r="AI40">
        <v>0</v>
      </c>
      <c r="AJ40">
        <v>0</v>
      </c>
      <c r="AK40">
        <v>50.76</v>
      </c>
      <c r="AL40">
        <v>34.86</v>
      </c>
      <c r="AM40">
        <v>0</v>
      </c>
      <c r="AN40">
        <v>0</v>
      </c>
      <c r="AO40">
        <v>0</v>
      </c>
      <c r="AP40">
        <v>6.5331000000000001</v>
      </c>
      <c r="AQ40">
        <v>0</v>
      </c>
      <c r="AR40">
        <v>53.543999999999997</v>
      </c>
      <c r="AS40">
        <v>31.897383000000001</v>
      </c>
      <c r="AT40">
        <v>9.0640000000000001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2599.6897640000002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567.03319999999997</v>
      </c>
      <c r="L41">
        <v>642.11180000000002</v>
      </c>
      <c r="M41">
        <v>62</v>
      </c>
      <c r="N41">
        <v>118.125</v>
      </c>
      <c r="O41">
        <v>123.66562500000001</v>
      </c>
      <c r="P41">
        <v>125.58750000000001</v>
      </c>
      <c r="Q41">
        <v>5.9219999999999997</v>
      </c>
      <c r="R41">
        <v>30.772400000000001</v>
      </c>
      <c r="S41">
        <v>19.799600000000002</v>
      </c>
      <c r="T41">
        <v>0</v>
      </c>
      <c r="U41">
        <v>418.77</v>
      </c>
      <c r="V41">
        <v>7.9913999999999996</v>
      </c>
      <c r="W41">
        <v>34.021099999999997</v>
      </c>
      <c r="X41">
        <v>112.72920000000001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9.1149000000000004</v>
      </c>
      <c r="AE41">
        <v>47.470999999999997</v>
      </c>
      <c r="AF41">
        <v>8.8740000000000006</v>
      </c>
      <c r="AG41">
        <v>18.476400000000002</v>
      </c>
      <c r="AH41">
        <v>37.880000000000003</v>
      </c>
      <c r="AI41">
        <v>0</v>
      </c>
      <c r="AJ41">
        <v>0</v>
      </c>
      <c r="AK41">
        <v>50.76</v>
      </c>
      <c r="AL41">
        <v>46.48</v>
      </c>
      <c r="AM41">
        <v>0</v>
      </c>
      <c r="AN41">
        <v>0</v>
      </c>
      <c r="AO41">
        <v>0</v>
      </c>
      <c r="AP41">
        <v>6.5331000000000001</v>
      </c>
      <c r="AQ41">
        <v>0</v>
      </c>
      <c r="AR41">
        <v>53.543999999999997</v>
      </c>
      <c r="AS41">
        <v>31.897383000000001</v>
      </c>
      <c r="AT41">
        <v>9.0640000000000001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2624.472448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567.03319999999997</v>
      </c>
      <c r="L42">
        <v>642.11180000000002</v>
      </c>
      <c r="M42">
        <v>62</v>
      </c>
      <c r="N42">
        <v>118.125</v>
      </c>
      <c r="O42">
        <v>123.66562500000001</v>
      </c>
      <c r="P42">
        <v>125.58750000000001</v>
      </c>
      <c r="Q42">
        <v>5.9219999999999997</v>
      </c>
      <c r="R42">
        <v>30.772400000000001</v>
      </c>
      <c r="S42">
        <v>19.799600000000002</v>
      </c>
      <c r="T42">
        <v>0</v>
      </c>
      <c r="U42">
        <v>418.77</v>
      </c>
      <c r="V42">
        <v>7.9913999999999996</v>
      </c>
      <c r="W42">
        <v>45.7211</v>
      </c>
      <c r="X42">
        <v>145.35919999999999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9.1149000000000004</v>
      </c>
      <c r="AE42">
        <v>47.470999999999997</v>
      </c>
      <c r="AF42">
        <v>8.8740000000000006</v>
      </c>
      <c r="AG42">
        <v>18.476400000000002</v>
      </c>
      <c r="AH42">
        <v>37.880000000000003</v>
      </c>
      <c r="AI42">
        <v>0</v>
      </c>
      <c r="AJ42">
        <v>0</v>
      </c>
      <c r="AK42">
        <v>50.76</v>
      </c>
      <c r="AL42">
        <v>46.48</v>
      </c>
      <c r="AM42">
        <v>0</v>
      </c>
      <c r="AN42">
        <v>0</v>
      </c>
      <c r="AO42">
        <v>0</v>
      </c>
      <c r="AP42">
        <v>6.5331000000000001</v>
      </c>
      <c r="AQ42">
        <v>0</v>
      </c>
      <c r="AR42">
        <v>53.543999999999997</v>
      </c>
      <c r="AS42">
        <v>31.897383000000001</v>
      </c>
      <c r="AT42">
        <v>9.0640000000000001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2668.8024479999999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567.03319999999997</v>
      </c>
      <c r="L43">
        <v>642.11180000000002</v>
      </c>
      <c r="M43">
        <v>62</v>
      </c>
      <c r="N43">
        <v>118.125</v>
      </c>
      <c r="O43">
        <v>123.66562500000001</v>
      </c>
      <c r="P43">
        <v>125.58750000000001</v>
      </c>
      <c r="Q43">
        <v>5.9219999999999997</v>
      </c>
      <c r="R43">
        <v>30.772400000000001</v>
      </c>
      <c r="S43">
        <v>19.799600000000002</v>
      </c>
      <c r="T43">
        <v>0</v>
      </c>
      <c r="U43">
        <v>418.77</v>
      </c>
      <c r="V43">
        <v>14.041399999999999</v>
      </c>
      <c r="W43">
        <v>45.7211</v>
      </c>
      <c r="X43">
        <v>145.35919999999999</v>
      </c>
      <c r="Y43">
        <v>0</v>
      </c>
      <c r="Z43">
        <v>13.1076</v>
      </c>
      <c r="AA43">
        <v>0</v>
      </c>
      <c r="AB43">
        <v>13.0634</v>
      </c>
      <c r="AC43">
        <v>9.6778399999999998</v>
      </c>
      <c r="AD43">
        <v>9.1149000000000004</v>
      </c>
      <c r="AE43">
        <v>47.470999999999997</v>
      </c>
      <c r="AF43">
        <v>8.8740000000000006</v>
      </c>
      <c r="AG43">
        <v>18.476400000000002</v>
      </c>
      <c r="AH43">
        <v>37.880000000000003</v>
      </c>
      <c r="AI43">
        <v>0</v>
      </c>
      <c r="AJ43">
        <v>0</v>
      </c>
      <c r="AK43">
        <v>50.76</v>
      </c>
      <c r="AL43">
        <v>46.48</v>
      </c>
      <c r="AM43">
        <v>0</v>
      </c>
      <c r="AN43">
        <v>0</v>
      </c>
      <c r="AO43">
        <v>0</v>
      </c>
      <c r="AP43">
        <v>2.6901000000000002</v>
      </c>
      <c r="AQ43">
        <v>0</v>
      </c>
      <c r="AR43">
        <v>50.783999999999999</v>
      </c>
      <c r="AS43">
        <v>31.897383000000001</v>
      </c>
      <c r="AT43">
        <v>9.0640000000000001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2668.249448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567.03319999999997</v>
      </c>
      <c r="L44">
        <v>642.11180000000002</v>
      </c>
      <c r="M44">
        <v>62</v>
      </c>
      <c r="N44">
        <v>118.125</v>
      </c>
      <c r="O44">
        <v>123.66562500000001</v>
      </c>
      <c r="P44">
        <v>125.58750000000001</v>
      </c>
      <c r="Q44">
        <v>5.9219999999999997</v>
      </c>
      <c r="R44">
        <v>30.772400000000001</v>
      </c>
      <c r="S44">
        <v>19.799600000000002</v>
      </c>
      <c r="T44">
        <v>0</v>
      </c>
      <c r="U44">
        <v>418.77</v>
      </c>
      <c r="V44">
        <v>14.041399999999999</v>
      </c>
      <c r="W44">
        <v>46.399079999999998</v>
      </c>
      <c r="X44">
        <v>147.515624</v>
      </c>
      <c r="Y44">
        <v>0</v>
      </c>
      <c r="Z44">
        <v>13.1076</v>
      </c>
      <c r="AA44">
        <v>0</v>
      </c>
      <c r="AB44">
        <v>13.0634</v>
      </c>
      <c r="AC44">
        <v>9.6778399999999998</v>
      </c>
      <c r="AD44">
        <v>9.1149000000000004</v>
      </c>
      <c r="AE44">
        <v>47.470999999999997</v>
      </c>
      <c r="AF44">
        <v>8.8740000000000006</v>
      </c>
      <c r="AG44">
        <v>18.476400000000002</v>
      </c>
      <c r="AH44">
        <v>37.880000000000003</v>
      </c>
      <c r="AI44">
        <v>0</v>
      </c>
      <c r="AJ44">
        <v>0</v>
      </c>
      <c r="AK44">
        <v>50.76</v>
      </c>
      <c r="AL44">
        <v>46.48</v>
      </c>
      <c r="AM44">
        <v>0</v>
      </c>
      <c r="AN44">
        <v>0</v>
      </c>
      <c r="AO44">
        <v>0</v>
      </c>
      <c r="AP44">
        <v>2.6901000000000002</v>
      </c>
      <c r="AQ44">
        <v>0</v>
      </c>
      <c r="AR44">
        <v>50.783999999999999</v>
      </c>
      <c r="AS44">
        <v>31.897383000000001</v>
      </c>
      <c r="AT44">
        <v>9.0640000000000001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2671.0838520000002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567.03319999999997</v>
      </c>
      <c r="L45">
        <v>642.11180000000002</v>
      </c>
      <c r="M45">
        <v>62</v>
      </c>
      <c r="N45">
        <v>118.125</v>
      </c>
      <c r="O45">
        <v>123.66562500000001</v>
      </c>
      <c r="P45">
        <v>125.58750000000001</v>
      </c>
      <c r="Q45">
        <v>5.9219999999999997</v>
      </c>
      <c r="R45">
        <v>30.772400000000001</v>
      </c>
      <c r="S45">
        <v>19.799600000000002</v>
      </c>
      <c r="T45">
        <v>0</v>
      </c>
      <c r="U45">
        <v>418.77</v>
      </c>
      <c r="V45">
        <v>14.041399999999999</v>
      </c>
      <c r="W45">
        <v>46.399079999999998</v>
      </c>
      <c r="X45">
        <v>147.515624</v>
      </c>
      <c r="Y45">
        <v>0</v>
      </c>
      <c r="Z45">
        <v>13.1076</v>
      </c>
      <c r="AA45">
        <v>0</v>
      </c>
      <c r="AB45">
        <v>13.0634</v>
      </c>
      <c r="AC45">
        <v>9.6778399999999998</v>
      </c>
      <c r="AD45">
        <v>9.1149000000000004</v>
      </c>
      <c r="AE45">
        <v>47.470999999999997</v>
      </c>
      <c r="AF45">
        <v>8.8740000000000006</v>
      </c>
      <c r="AG45">
        <v>18.476400000000002</v>
      </c>
      <c r="AH45">
        <v>37.880000000000003</v>
      </c>
      <c r="AI45">
        <v>0</v>
      </c>
      <c r="AJ45">
        <v>0</v>
      </c>
      <c r="AK45">
        <v>50.76</v>
      </c>
      <c r="AL45">
        <v>46.48</v>
      </c>
      <c r="AM45">
        <v>0</v>
      </c>
      <c r="AN45">
        <v>0</v>
      </c>
      <c r="AO45">
        <v>0</v>
      </c>
      <c r="AP45">
        <v>2.6901000000000002</v>
      </c>
      <c r="AQ45">
        <v>0</v>
      </c>
      <c r="AR45">
        <v>50.783999999999999</v>
      </c>
      <c r="AS45">
        <v>31.897383000000001</v>
      </c>
      <c r="AT45">
        <v>9.0640000000000001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2671.0838520000002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567.03319999999997</v>
      </c>
      <c r="L46">
        <v>651.78179999999998</v>
      </c>
      <c r="M46">
        <v>62</v>
      </c>
      <c r="N46">
        <v>118.125</v>
      </c>
      <c r="O46">
        <v>123.66562500000001</v>
      </c>
      <c r="P46">
        <v>125.58750000000001</v>
      </c>
      <c r="Q46">
        <v>5.9219999999999997</v>
      </c>
      <c r="R46">
        <v>30.772400000000001</v>
      </c>
      <c r="S46">
        <v>19.799600000000002</v>
      </c>
      <c r="T46">
        <v>0</v>
      </c>
      <c r="U46">
        <v>418.77</v>
      </c>
      <c r="V46">
        <v>14.041399999999999</v>
      </c>
      <c r="W46">
        <v>46.399079999999998</v>
      </c>
      <c r="X46">
        <v>147.515624</v>
      </c>
      <c r="Y46">
        <v>0</v>
      </c>
      <c r="Z46">
        <v>13.1076</v>
      </c>
      <c r="AA46">
        <v>0</v>
      </c>
      <c r="AB46">
        <v>13.0634</v>
      </c>
      <c r="AC46">
        <v>9.6778399999999998</v>
      </c>
      <c r="AD46">
        <v>9.1149000000000004</v>
      </c>
      <c r="AE46">
        <v>47.470999999999997</v>
      </c>
      <c r="AF46">
        <v>8.8740000000000006</v>
      </c>
      <c r="AG46">
        <v>18.476400000000002</v>
      </c>
      <c r="AH46">
        <v>37.880000000000003</v>
      </c>
      <c r="AI46">
        <v>0</v>
      </c>
      <c r="AJ46">
        <v>0</v>
      </c>
      <c r="AK46">
        <v>50.76</v>
      </c>
      <c r="AL46">
        <v>46.48</v>
      </c>
      <c r="AM46">
        <v>0</v>
      </c>
      <c r="AN46">
        <v>0</v>
      </c>
      <c r="AO46">
        <v>0</v>
      </c>
      <c r="AP46">
        <v>2.6901000000000002</v>
      </c>
      <c r="AQ46">
        <v>0</v>
      </c>
      <c r="AR46">
        <v>50.783999999999999</v>
      </c>
      <c r="AS46">
        <v>31.897383000000001</v>
      </c>
      <c r="AT46">
        <v>9.0640000000000001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2680.7538520000003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579.03319999999997</v>
      </c>
      <c r="L47">
        <v>651.78179999999998</v>
      </c>
      <c r="M47">
        <v>62</v>
      </c>
      <c r="N47">
        <v>118.125</v>
      </c>
      <c r="O47">
        <v>123.66562500000001</v>
      </c>
      <c r="P47">
        <v>125.58750000000001</v>
      </c>
      <c r="Q47">
        <v>10.412000000000001</v>
      </c>
      <c r="R47">
        <v>41.772399999999998</v>
      </c>
      <c r="S47">
        <v>25.52787</v>
      </c>
      <c r="T47">
        <v>0</v>
      </c>
      <c r="U47">
        <v>418.77</v>
      </c>
      <c r="V47">
        <v>14.041399999999999</v>
      </c>
      <c r="W47">
        <v>46.399079999999998</v>
      </c>
      <c r="X47">
        <v>147.515624</v>
      </c>
      <c r="Y47">
        <v>0</v>
      </c>
      <c r="Z47">
        <v>6.5537999999999998</v>
      </c>
      <c r="AA47">
        <v>0</v>
      </c>
      <c r="AB47">
        <v>13.0634</v>
      </c>
      <c r="AC47">
        <v>9.6778399999999998</v>
      </c>
      <c r="AD47">
        <v>9.1149000000000004</v>
      </c>
      <c r="AE47">
        <v>47.470999999999997</v>
      </c>
      <c r="AF47">
        <v>8.8740000000000006</v>
      </c>
      <c r="AG47">
        <v>18.476400000000002</v>
      </c>
      <c r="AH47">
        <v>37.880000000000003</v>
      </c>
      <c r="AI47">
        <v>0</v>
      </c>
      <c r="AJ47">
        <v>0</v>
      </c>
      <c r="AK47">
        <v>50.76</v>
      </c>
      <c r="AL47">
        <v>46.48</v>
      </c>
      <c r="AM47">
        <v>0</v>
      </c>
      <c r="AN47">
        <v>0</v>
      </c>
      <c r="AO47">
        <v>0</v>
      </c>
      <c r="AP47">
        <v>2.6901000000000002</v>
      </c>
      <c r="AQ47">
        <v>0</v>
      </c>
      <c r="AR47">
        <v>50.783999999999999</v>
      </c>
      <c r="AS47">
        <v>31.897383000000001</v>
      </c>
      <c r="AT47">
        <v>9.0640000000000001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2707.4183220000004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601.03319999999997</v>
      </c>
      <c r="L48">
        <v>651.78179999999998</v>
      </c>
      <c r="M48">
        <v>62</v>
      </c>
      <c r="N48">
        <v>118.125</v>
      </c>
      <c r="O48">
        <v>123.66562500000001</v>
      </c>
      <c r="P48">
        <v>125.58750000000001</v>
      </c>
      <c r="Q48">
        <v>10.412000000000001</v>
      </c>
      <c r="R48">
        <v>41.772399999999998</v>
      </c>
      <c r="S48">
        <v>25.999600000000001</v>
      </c>
      <c r="T48">
        <v>0</v>
      </c>
      <c r="U48">
        <v>418.77</v>
      </c>
      <c r="V48">
        <v>14.041399999999999</v>
      </c>
      <c r="W48">
        <v>46.399079999999998</v>
      </c>
      <c r="X48">
        <v>147.515624</v>
      </c>
      <c r="Y48">
        <v>0</v>
      </c>
      <c r="Z48">
        <v>6.5537999999999998</v>
      </c>
      <c r="AA48">
        <v>0</v>
      </c>
      <c r="AB48">
        <v>13.0634</v>
      </c>
      <c r="AC48">
        <v>9.6778399999999998</v>
      </c>
      <c r="AD48">
        <v>9.1149000000000004</v>
      </c>
      <c r="AE48">
        <v>47.470999999999997</v>
      </c>
      <c r="AF48">
        <v>8.8740000000000006</v>
      </c>
      <c r="AG48">
        <v>18.476400000000002</v>
      </c>
      <c r="AH48">
        <v>37.880000000000003</v>
      </c>
      <c r="AI48">
        <v>0</v>
      </c>
      <c r="AJ48">
        <v>0</v>
      </c>
      <c r="AK48">
        <v>50.76</v>
      </c>
      <c r="AL48">
        <v>46.48</v>
      </c>
      <c r="AM48">
        <v>0</v>
      </c>
      <c r="AN48">
        <v>0</v>
      </c>
      <c r="AO48">
        <v>0</v>
      </c>
      <c r="AP48">
        <v>2.6901000000000002</v>
      </c>
      <c r="AQ48">
        <v>0</v>
      </c>
      <c r="AR48">
        <v>50.783999999999999</v>
      </c>
      <c r="AS48">
        <v>31.897383000000001</v>
      </c>
      <c r="AT48">
        <v>9.0640000000000001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2729.8900520000007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618.03319999999997</v>
      </c>
      <c r="L49">
        <v>651.78179999999998</v>
      </c>
      <c r="M49">
        <v>62</v>
      </c>
      <c r="N49">
        <v>118.125</v>
      </c>
      <c r="O49">
        <v>123.66562500000001</v>
      </c>
      <c r="P49">
        <v>125.58750000000001</v>
      </c>
      <c r="Q49">
        <v>10.412000000000001</v>
      </c>
      <c r="R49">
        <v>41.772399999999998</v>
      </c>
      <c r="S49">
        <v>25.999600000000001</v>
      </c>
      <c r="T49">
        <v>0</v>
      </c>
      <c r="U49">
        <v>418.77</v>
      </c>
      <c r="V49">
        <v>14.041399999999999</v>
      </c>
      <c r="W49">
        <v>46.399079999999998</v>
      </c>
      <c r="X49">
        <v>147.515624</v>
      </c>
      <c r="Y49">
        <v>0</v>
      </c>
      <c r="Z49">
        <v>6.5537999999999998</v>
      </c>
      <c r="AA49">
        <v>0</v>
      </c>
      <c r="AB49">
        <v>13.0634</v>
      </c>
      <c r="AC49">
        <v>9.6778399999999998</v>
      </c>
      <c r="AD49">
        <v>9.1149000000000004</v>
      </c>
      <c r="AE49">
        <v>47.470999999999997</v>
      </c>
      <c r="AF49">
        <v>8.8740000000000006</v>
      </c>
      <c r="AG49">
        <v>18.476400000000002</v>
      </c>
      <c r="AH49">
        <v>37.880000000000003</v>
      </c>
      <c r="AI49">
        <v>0</v>
      </c>
      <c r="AJ49">
        <v>0</v>
      </c>
      <c r="AK49">
        <v>50.76</v>
      </c>
      <c r="AL49">
        <v>59.262</v>
      </c>
      <c r="AM49">
        <v>0</v>
      </c>
      <c r="AN49">
        <v>0</v>
      </c>
      <c r="AO49">
        <v>0</v>
      </c>
      <c r="AP49">
        <v>2.6901000000000002</v>
      </c>
      <c r="AQ49">
        <v>0</v>
      </c>
      <c r="AR49">
        <v>50.783999999999999</v>
      </c>
      <c r="AS49">
        <v>31.897383000000001</v>
      </c>
      <c r="AT49">
        <v>9.0640000000000001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2759.6720520000008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622.03319999999997</v>
      </c>
      <c r="L50">
        <v>651.78179999999998</v>
      </c>
      <c r="M50">
        <v>62</v>
      </c>
      <c r="N50">
        <v>118.125</v>
      </c>
      <c r="O50">
        <v>123.66562500000001</v>
      </c>
      <c r="P50">
        <v>125.58750000000001</v>
      </c>
      <c r="Q50">
        <v>10.412000000000001</v>
      </c>
      <c r="R50">
        <v>41.772399999999998</v>
      </c>
      <c r="S50">
        <v>25.999600000000001</v>
      </c>
      <c r="T50">
        <v>0</v>
      </c>
      <c r="U50">
        <v>418.77</v>
      </c>
      <c r="V50">
        <v>14.041399999999999</v>
      </c>
      <c r="W50">
        <v>46.399079999999998</v>
      </c>
      <c r="X50">
        <v>147.515624</v>
      </c>
      <c r="Y50">
        <v>0</v>
      </c>
      <c r="Z50">
        <v>6.5537999999999998</v>
      </c>
      <c r="AA50">
        <v>0</v>
      </c>
      <c r="AB50">
        <v>13.0634</v>
      </c>
      <c r="AC50">
        <v>9.6778399999999998</v>
      </c>
      <c r="AD50">
        <v>9.1149000000000004</v>
      </c>
      <c r="AE50">
        <v>47.470999999999997</v>
      </c>
      <c r="AF50">
        <v>8.8740000000000006</v>
      </c>
      <c r="AG50">
        <v>18.476400000000002</v>
      </c>
      <c r="AH50">
        <v>37.880000000000003</v>
      </c>
      <c r="AI50">
        <v>0</v>
      </c>
      <c r="AJ50">
        <v>0</v>
      </c>
      <c r="AK50">
        <v>50.76</v>
      </c>
      <c r="AL50">
        <v>59.262</v>
      </c>
      <c r="AM50">
        <v>0</v>
      </c>
      <c r="AN50">
        <v>0</v>
      </c>
      <c r="AO50">
        <v>0</v>
      </c>
      <c r="AP50">
        <v>2.6901000000000002</v>
      </c>
      <c r="AQ50">
        <v>0</v>
      </c>
      <c r="AR50">
        <v>50.783999999999999</v>
      </c>
      <c r="AS50">
        <v>31.897383000000001</v>
      </c>
      <c r="AT50">
        <v>9.0640000000000001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2763.6720520000008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634.03319999999997</v>
      </c>
      <c r="L51">
        <v>619.53319999999997</v>
      </c>
      <c r="M51">
        <v>62</v>
      </c>
      <c r="N51">
        <v>118.125</v>
      </c>
      <c r="O51">
        <v>123.66562500000001</v>
      </c>
      <c r="P51">
        <v>125.58750000000001</v>
      </c>
      <c r="Q51">
        <v>8.8778000000000006</v>
      </c>
      <c r="R51">
        <v>36.622999999999998</v>
      </c>
      <c r="S51">
        <v>22.687000000000001</v>
      </c>
      <c r="T51">
        <v>0</v>
      </c>
      <c r="U51">
        <v>418.77</v>
      </c>
      <c r="V51">
        <v>14.041399999999999</v>
      </c>
      <c r="W51">
        <v>46.399079999999998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9.1149000000000004</v>
      </c>
      <c r="AE51">
        <v>47.470999999999997</v>
      </c>
      <c r="AF51">
        <v>8.8740000000000006</v>
      </c>
      <c r="AG51">
        <v>18.476400000000002</v>
      </c>
      <c r="AH51">
        <v>37.880000000000003</v>
      </c>
      <c r="AI51">
        <v>0</v>
      </c>
      <c r="AJ51">
        <v>0</v>
      </c>
      <c r="AK51">
        <v>50.76</v>
      </c>
      <c r="AL51">
        <v>80.177999999999997</v>
      </c>
      <c r="AM51">
        <v>0</v>
      </c>
      <c r="AN51">
        <v>0</v>
      </c>
      <c r="AO51">
        <v>3.8808000000000002E-2</v>
      </c>
      <c r="AP51">
        <v>6.5331000000000001</v>
      </c>
      <c r="AQ51">
        <v>0</v>
      </c>
      <c r="AR51">
        <v>50.783999999999999</v>
      </c>
      <c r="AS51">
        <v>31.897383000000001</v>
      </c>
      <c r="AT51">
        <v>9.0640000000000001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2758.2250600000002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679.37109999999996</v>
      </c>
      <c r="L52">
        <v>619.53319999999997</v>
      </c>
      <c r="M52">
        <v>62</v>
      </c>
      <c r="N52">
        <v>118.125</v>
      </c>
      <c r="O52">
        <v>123.66562500000001</v>
      </c>
      <c r="P52">
        <v>125.58750000000001</v>
      </c>
      <c r="Q52">
        <v>8.8778000000000006</v>
      </c>
      <c r="R52">
        <v>36.622999999999998</v>
      </c>
      <c r="S52">
        <v>22.687000000000001</v>
      </c>
      <c r="T52">
        <v>0</v>
      </c>
      <c r="U52">
        <v>418.77</v>
      </c>
      <c r="V52">
        <v>14.041399999999999</v>
      </c>
      <c r="W52">
        <v>46.399079999999998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9.1149000000000004</v>
      </c>
      <c r="AE52">
        <v>47.470999999999997</v>
      </c>
      <c r="AF52">
        <v>8.8740000000000006</v>
      </c>
      <c r="AG52">
        <v>18.476400000000002</v>
      </c>
      <c r="AH52">
        <v>37.880000000000003</v>
      </c>
      <c r="AI52">
        <v>0</v>
      </c>
      <c r="AJ52">
        <v>0</v>
      </c>
      <c r="AK52">
        <v>50.76</v>
      </c>
      <c r="AL52">
        <v>80.177999999999997</v>
      </c>
      <c r="AM52">
        <v>0</v>
      </c>
      <c r="AN52">
        <v>0</v>
      </c>
      <c r="AO52">
        <v>0.13406399999999999</v>
      </c>
      <c r="AP52">
        <v>6.5331000000000001</v>
      </c>
      <c r="AQ52">
        <v>0</v>
      </c>
      <c r="AR52">
        <v>50.783999999999999</v>
      </c>
      <c r="AS52">
        <v>31.897383000000001</v>
      </c>
      <c r="AT52">
        <v>9.0640000000000001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2803.6582160000003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679.37109999999996</v>
      </c>
      <c r="L53">
        <v>619.53319999999997</v>
      </c>
      <c r="M53">
        <v>62</v>
      </c>
      <c r="N53">
        <v>118.125</v>
      </c>
      <c r="O53">
        <v>123.66562500000001</v>
      </c>
      <c r="P53">
        <v>125.58750000000001</v>
      </c>
      <c r="Q53">
        <v>8.8778000000000006</v>
      </c>
      <c r="R53">
        <v>36.622999999999998</v>
      </c>
      <c r="S53">
        <v>22.687000000000001</v>
      </c>
      <c r="T53">
        <v>0</v>
      </c>
      <c r="U53">
        <v>418.77</v>
      </c>
      <c r="V53">
        <v>14.041399999999999</v>
      </c>
      <c r="W53">
        <v>46.399079999999998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9.1149000000000004</v>
      </c>
      <c r="AE53">
        <v>47.470999999999997</v>
      </c>
      <c r="AF53">
        <v>8.8740000000000006</v>
      </c>
      <c r="AG53">
        <v>18.476400000000002</v>
      </c>
      <c r="AH53">
        <v>37.880000000000003</v>
      </c>
      <c r="AI53">
        <v>0</v>
      </c>
      <c r="AJ53">
        <v>0</v>
      </c>
      <c r="AK53">
        <v>50.76</v>
      </c>
      <c r="AL53">
        <v>80.177999999999997</v>
      </c>
      <c r="AM53">
        <v>0</v>
      </c>
      <c r="AN53">
        <v>0</v>
      </c>
      <c r="AO53">
        <v>0.1764</v>
      </c>
      <c r="AP53">
        <v>6.5331000000000001</v>
      </c>
      <c r="AQ53">
        <v>9.702</v>
      </c>
      <c r="AR53">
        <v>50.783999999999999</v>
      </c>
      <c r="AS53">
        <v>31.897383000000001</v>
      </c>
      <c r="AT53">
        <v>9.0640000000000001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2813.4025520000005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679.37109999999996</v>
      </c>
      <c r="L54">
        <v>619.53319999999997</v>
      </c>
      <c r="M54">
        <v>62</v>
      </c>
      <c r="N54">
        <v>118.125</v>
      </c>
      <c r="O54">
        <v>123.66562500000001</v>
      </c>
      <c r="P54">
        <v>125.58750000000001</v>
      </c>
      <c r="Q54">
        <v>8.8778000000000006</v>
      </c>
      <c r="R54">
        <v>36.622999999999998</v>
      </c>
      <c r="S54">
        <v>22.687000000000001</v>
      </c>
      <c r="T54">
        <v>0</v>
      </c>
      <c r="U54">
        <v>418.77</v>
      </c>
      <c r="V54">
        <v>14.041399999999999</v>
      </c>
      <c r="W54">
        <v>46.399079999999998</v>
      </c>
      <c r="X54">
        <v>147.515624</v>
      </c>
      <c r="Y54">
        <v>0</v>
      </c>
      <c r="Z54">
        <v>6.5537999999999998</v>
      </c>
      <c r="AA54">
        <v>0</v>
      </c>
      <c r="AB54">
        <v>13.0634</v>
      </c>
      <c r="AC54">
        <v>9.6778399999999998</v>
      </c>
      <c r="AD54">
        <v>9.1149000000000004</v>
      </c>
      <c r="AE54">
        <v>47.470999999999997</v>
      </c>
      <c r="AF54">
        <v>8.8740000000000006</v>
      </c>
      <c r="AG54">
        <v>18.476400000000002</v>
      </c>
      <c r="AH54">
        <v>37.880000000000003</v>
      </c>
      <c r="AI54">
        <v>0</v>
      </c>
      <c r="AJ54">
        <v>0</v>
      </c>
      <c r="AK54">
        <v>50.76</v>
      </c>
      <c r="AL54">
        <v>80.177999999999997</v>
      </c>
      <c r="AM54">
        <v>0</v>
      </c>
      <c r="AN54">
        <v>0</v>
      </c>
      <c r="AO54">
        <v>0.10290000000000001</v>
      </c>
      <c r="AP54">
        <v>6.5331000000000001</v>
      </c>
      <c r="AQ54">
        <v>19.404</v>
      </c>
      <c r="AR54">
        <v>50.783999999999999</v>
      </c>
      <c r="AS54">
        <v>31.897383000000001</v>
      </c>
      <c r="AT54">
        <v>9.0640000000000001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2823.0310520000003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631.03319999999997</v>
      </c>
      <c r="L55">
        <v>619.53319999999997</v>
      </c>
      <c r="M55">
        <v>62</v>
      </c>
      <c r="N55">
        <v>118.125</v>
      </c>
      <c r="O55">
        <v>123.66562500000001</v>
      </c>
      <c r="P55">
        <v>125.58750000000001</v>
      </c>
      <c r="Q55">
        <v>8.8778000000000006</v>
      </c>
      <c r="R55">
        <v>36.622999999999998</v>
      </c>
      <c r="S55">
        <v>22.687000000000001</v>
      </c>
      <c r="T55">
        <v>0</v>
      </c>
      <c r="U55">
        <v>418.77</v>
      </c>
      <c r="V55">
        <v>14.041399999999999</v>
      </c>
      <c r="W55">
        <v>46.399079999999998</v>
      </c>
      <c r="X55">
        <v>147.515624</v>
      </c>
      <c r="Y55">
        <v>0</v>
      </c>
      <c r="Z55">
        <v>6.5537999999999998</v>
      </c>
      <c r="AA55">
        <v>0</v>
      </c>
      <c r="AB55">
        <v>13.0634</v>
      </c>
      <c r="AC55">
        <v>19.35568</v>
      </c>
      <c r="AD55">
        <v>9.1149000000000004</v>
      </c>
      <c r="AE55">
        <v>47.470999999999997</v>
      </c>
      <c r="AF55">
        <v>8.8740000000000006</v>
      </c>
      <c r="AG55">
        <v>18.476400000000002</v>
      </c>
      <c r="AH55">
        <v>37.880000000000003</v>
      </c>
      <c r="AI55">
        <v>0</v>
      </c>
      <c r="AJ55">
        <v>0</v>
      </c>
      <c r="AK55">
        <v>50.76</v>
      </c>
      <c r="AL55">
        <v>46.48</v>
      </c>
      <c r="AM55">
        <v>0</v>
      </c>
      <c r="AN55">
        <v>0</v>
      </c>
      <c r="AO55">
        <v>0.115248</v>
      </c>
      <c r="AP55">
        <v>2.6901000000000002</v>
      </c>
      <c r="AQ55">
        <v>19.404</v>
      </c>
      <c r="AR55">
        <v>50.783999999999999</v>
      </c>
      <c r="AS55">
        <v>31.897383000000001</v>
      </c>
      <c r="AT55">
        <v>8.0752000000000006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2745.853540000001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665.03319999999997</v>
      </c>
      <c r="L56">
        <v>619.53319999999997</v>
      </c>
      <c r="M56">
        <v>62</v>
      </c>
      <c r="N56">
        <v>118.125</v>
      </c>
      <c r="O56">
        <v>123.66562500000001</v>
      </c>
      <c r="P56">
        <v>125.58750000000001</v>
      </c>
      <c r="Q56">
        <v>8.8778000000000006</v>
      </c>
      <c r="R56">
        <v>36.622999999999998</v>
      </c>
      <c r="S56">
        <v>22.687000000000001</v>
      </c>
      <c r="T56">
        <v>0</v>
      </c>
      <c r="U56">
        <v>418.77</v>
      </c>
      <c r="V56">
        <v>14.041399999999999</v>
      </c>
      <c r="W56">
        <v>46.399079999999998</v>
      </c>
      <c r="X56">
        <v>147.515624</v>
      </c>
      <c r="Y56">
        <v>0</v>
      </c>
      <c r="Z56">
        <v>6.5537999999999998</v>
      </c>
      <c r="AA56">
        <v>14.061999999999999</v>
      </c>
      <c r="AB56">
        <v>13.0634</v>
      </c>
      <c r="AC56">
        <v>19.35568</v>
      </c>
      <c r="AD56">
        <v>9.1149000000000004</v>
      </c>
      <c r="AE56">
        <v>47.470999999999997</v>
      </c>
      <c r="AF56">
        <v>8.8740000000000006</v>
      </c>
      <c r="AG56">
        <v>18.476400000000002</v>
      </c>
      <c r="AH56">
        <v>37.880000000000003</v>
      </c>
      <c r="AI56">
        <v>0</v>
      </c>
      <c r="AJ56">
        <v>0</v>
      </c>
      <c r="AK56">
        <v>50.76</v>
      </c>
      <c r="AL56">
        <v>46.48</v>
      </c>
      <c r="AM56">
        <v>0</v>
      </c>
      <c r="AN56">
        <v>0</v>
      </c>
      <c r="AO56">
        <v>0.141708</v>
      </c>
      <c r="AP56">
        <v>2.6901000000000002</v>
      </c>
      <c r="AQ56">
        <v>25.2</v>
      </c>
      <c r="AR56">
        <v>50.783999999999999</v>
      </c>
      <c r="AS56">
        <v>31.897383000000001</v>
      </c>
      <c r="AT56">
        <v>6.5919999999999996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2798.2548000000006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679.37109999999996</v>
      </c>
      <c r="L57">
        <v>619.53319999999997</v>
      </c>
      <c r="M57">
        <v>62</v>
      </c>
      <c r="N57">
        <v>118.125</v>
      </c>
      <c r="O57">
        <v>123.66562500000001</v>
      </c>
      <c r="P57">
        <v>125.58750000000001</v>
      </c>
      <c r="Q57">
        <v>8.8778000000000006</v>
      </c>
      <c r="R57">
        <v>36.622999999999998</v>
      </c>
      <c r="S57">
        <v>22.687000000000001</v>
      </c>
      <c r="T57">
        <v>0</v>
      </c>
      <c r="U57">
        <v>418.77</v>
      </c>
      <c r="V57">
        <v>14.041399999999999</v>
      </c>
      <c r="W57">
        <v>46.399079999999998</v>
      </c>
      <c r="X57">
        <v>147.515624</v>
      </c>
      <c r="Y57">
        <v>0</v>
      </c>
      <c r="Z57">
        <v>6.5537999999999998</v>
      </c>
      <c r="AA57">
        <v>25.28</v>
      </c>
      <c r="AB57">
        <v>26.260100000000001</v>
      </c>
      <c r="AC57">
        <v>19.35568</v>
      </c>
      <c r="AD57">
        <v>9.1149000000000004</v>
      </c>
      <c r="AE57">
        <v>47.470999999999997</v>
      </c>
      <c r="AF57">
        <v>8.8740000000000006</v>
      </c>
      <c r="AG57">
        <v>18.476400000000002</v>
      </c>
      <c r="AH57">
        <v>37.880000000000003</v>
      </c>
      <c r="AI57">
        <v>0</v>
      </c>
      <c r="AJ57">
        <v>0</v>
      </c>
      <c r="AK57">
        <v>50.76</v>
      </c>
      <c r="AL57">
        <v>46.48</v>
      </c>
      <c r="AM57">
        <v>0</v>
      </c>
      <c r="AN57">
        <v>0</v>
      </c>
      <c r="AO57">
        <v>0.15170400000000001</v>
      </c>
      <c r="AP57">
        <v>2.6901000000000002</v>
      </c>
      <c r="AQ57">
        <v>29.106000000000002</v>
      </c>
      <c r="AR57">
        <v>50.783999999999999</v>
      </c>
      <c r="AS57">
        <v>31.897383000000001</v>
      </c>
      <c r="AT57">
        <v>6.5919999999999996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2840.923396000001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679.37109999999996</v>
      </c>
      <c r="L58">
        <v>619.53319999999997</v>
      </c>
      <c r="M58">
        <v>62</v>
      </c>
      <c r="N58">
        <v>118.125</v>
      </c>
      <c r="O58">
        <v>123.66562500000001</v>
      </c>
      <c r="P58">
        <v>125.58750000000001</v>
      </c>
      <c r="Q58">
        <v>8.8778000000000006</v>
      </c>
      <c r="R58">
        <v>36.622999999999998</v>
      </c>
      <c r="S58">
        <v>22.687000000000001</v>
      </c>
      <c r="T58">
        <v>0</v>
      </c>
      <c r="U58">
        <v>418.77</v>
      </c>
      <c r="V58">
        <v>14.041399999999999</v>
      </c>
      <c r="W58">
        <v>46.399079999999998</v>
      </c>
      <c r="X58">
        <v>147.515624</v>
      </c>
      <c r="Y58">
        <v>0</v>
      </c>
      <c r="Z58">
        <v>6.5537999999999998</v>
      </c>
      <c r="AA58">
        <v>35.549999999999997</v>
      </c>
      <c r="AB58">
        <v>26.260100000000001</v>
      </c>
      <c r="AC58">
        <v>19.35568</v>
      </c>
      <c r="AD58">
        <v>9.1149000000000004</v>
      </c>
      <c r="AE58">
        <v>47.470999999999997</v>
      </c>
      <c r="AF58">
        <v>8.8740000000000006</v>
      </c>
      <c r="AG58">
        <v>18.476400000000002</v>
      </c>
      <c r="AH58">
        <v>37.880000000000003</v>
      </c>
      <c r="AI58">
        <v>0</v>
      </c>
      <c r="AJ58">
        <v>0</v>
      </c>
      <c r="AK58">
        <v>50.76</v>
      </c>
      <c r="AL58">
        <v>46.48</v>
      </c>
      <c r="AM58">
        <v>0</v>
      </c>
      <c r="AN58">
        <v>0</v>
      </c>
      <c r="AO58">
        <v>0.20344799999999999</v>
      </c>
      <c r="AP58">
        <v>2.6901000000000002</v>
      </c>
      <c r="AQ58">
        <v>29.106000000000002</v>
      </c>
      <c r="AR58">
        <v>50.783999999999999</v>
      </c>
      <c r="AS58">
        <v>31.897383000000001</v>
      </c>
      <c r="AT58">
        <v>6.5919999999999996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2851.2451400000014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679.37109999999996</v>
      </c>
      <c r="L59">
        <v>653.15</v>
      </c>
      <c r="M59">
        <v>82</v>
      </c>
      <c r="N59">
        <v>118.125</v>
      </c>
      <c r="O59">
        <v>123.66562500000001</v>
      </c>
      <c r="P59">
        <v>125.58750000000001</v>
      </c>
      <c r="Q59">
        <v>10.56</v>
      </c>
      <c r="R59">
        <v>42.390099999999997</v>
      </c>
      <c r="S59">
        <v>26.3901</v>
      </c>
      <c r="T59">
        <v>0</v>
      </c>
      <c r="U59">
        <v>418.77</v>
      </c>
      <c r="V59">
        <v>14.041399999999999</v>
      </c>
      <c r="W59">
        <v>46.399079999999998</v>
      </c>
      <c r="X59">
        <v>147.515624</v>
      </c>
      <c r="Y59">
        <v>0</v>
      </c>
      <c r="Z59">
        <v>6.5537999999999998</v>
      </c>
      <c r="AA59">
        <v>37.92</v>
      </c>
      <c r="AB59">
        <v>26.260100000000001</v>
      </c>
      <c r="AC59">
        <v>19.35568</v>
      </c>
      <c r="AD59">
        <v>9.1149000000000004</v>
      </c>
      <c r="AE59">
        <v>47.470999999999997</v>
      </c>
      <c r="AF59">
        <v>8.8740000000000006</v>
      </c>
      <c r="AG59">
        <v>18.476400000000002</v>
      </c>
      <c r="AH59">
        <v>56.82</v>
      </c>
      <c r="AI59">
        <v>0</v>
      </c>
      <c r="AJ59">
        <v>0</v>
      </c>
      <c r="AK59">
        <v>50.76</v>
      </c>
      <c r="AL59">
        <v>46.48</v>
      </c>
      <c r="AM59">
        <v>0</v>
      </c>
      <c r="AN59">
        <v>0</v>
      </c>
      <c r="AO59">
        <v>0.18463199999999999</v>
      </c>
      <c r="AP59">
        <v>2.6901000000000002</v>
      </c>
      <c r="AQ59">
        <v>29.106000000000002</v>
      </c>
      <c r="AR59">
        <v>50.783999999999999</v>
      </c>
      <c r="AS59">
        <v>31.897383000000001</v>
      </c>
      <c r="AT59">
        <v>6.5919999999999996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2937.3055240000012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679.37109999999996</v>
      </c>
      <c r="L60">
        <v>653.15</v>
      </c>
      <c r="M60">
        <v>82</v>
      </c>
      <c r="N60">
        <v>118.125</v>
      </c>
      <c r="O60">
        <v>123.66562500000001</v>
      </c>
      <c r="P60">
        <v>125.58750000000001</v>
      </c>
      <c r="Q60">
        <v>10.56</v>
      </c>
      <c r="R60">
        <v>42.390099999999997</v>
      </c>
      <c r="S60">
        <v>26.3901</v>
      </c>
      <c r="T60">
        <v>0</v>
      </c>
      <c r="U60">
        <v>418.77</v>
      </c>
      <c r="V60">
        <v>14.041399999999999</v>
      </c>
      <c r="W60">
        <v>46.399079999999998</v>
      </c>
      <c r="X60">
        <v>147.515624</v>
      </c>
      <c r="Y60">
        <v>0</v>
      </c>
      <c r="Z60">
        <v>6.5537999999999998</v>
      </c>
      <c r="AA60">
        <v>39.5</v>
      </c>
      <c r="AB60">
        <v>26.260100000000001</v>
      </c>
      <c r="AC60">
        <v>19.35568</v>
      </c>
      <c r="AD60">
        <v>9.1149000000000004</v>
      </c>
      <c r="AE60">
        <v>47.470999999999997</v>
      </c>
      <c r="AF60">
        <v>8.8740000000000006</v>
      </c>
      <c r="AG60">
        <v>18.476400000000002</v>
      </c>
      <c r="AH60">
        <v>56.82</v>
      </c>
      <c r="AI60">
        <v>0</v>
      </c>
      <c r="AJ60">
        <v>0</v>
      </c>
      <c r="AK60">
        <v>50.76</v>
      </c>
      <c r="AL60">
        <v>46.48</v>
      </c>
      <c r="AM60">
        <v>0</v>
      </c>
      <c r="AN60">
        <v>0</v>
      </c>
      <c r="AO60">
        <v>0.163464</v>
      </c>
      <c r="AP60">
        <v>2.6901000000000002</v>
      </c>
      <c r="AQ60">
        <v>29.106000000000002</v>
      </c>
      <c r="AR60">
        <v>50.783999999999999</v>
      </c>
      <c r="AS60">
        <v>31.897383000000001</v>
      </c>
      <c r="AT60">
        <v>6.5919999999999996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2938.8643560000014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679.37109999999996</v>
      </c>
      <c r="L61">
        <v>653.15</v>
      </c>
      <c r="M61">
        <v>82</v>
      </c>
      <c r="N61">
        <v>118.125</v>
      </c>
      <c r="O61">
        <v>123.66562500000001</v>
      </c>
      <c r="P61">
        <v>125.58750000000001</v>
      </c>
      <c r="Q61">
        <v>10.56</v>
      </c>
      <c r="R61">
        <v>42.390099999999997</v>
      </c>
      <c r="S61">
        <v>26.3901</v>
      </c>
      <c r="T61">
        <v>0</v>
      </c>
      <c r="U61">
        <v>418.77</v>
      </c>
      <c r="V61">
        <v>13.483000000000001</v>
      </c>
      <c r="W61">
        <v>46.399079999999998</v>
      </c>
      <c r="X61">
        <v>147.515624</v>
      </c>
      <c r="Y61">
        <v>0</v>
      </c>
      <c r="Z61">
        <v>6.5537999999999998</v>
      </c>
      <c r="AA61">
        <v>39.5</v>
      </c>
      <c r="AB61">
        <v>26.260100000000001</v>
      </c>
      <c r="AC61">
        <v>19.35568</v>
      </c>
      <c r="AD61">
        <v>9.1149000000000004</v>
      </c>
      <c r="AE61">
        <v>47.470999999999997</v>
      </c>
      <c r="AF61">
        <v>8.8740000000000006</v>
      </c>
      <c r="AG61">
        <v>18.476400000000002</v>
      </c>
      <c r="AH61">
        <v>56.82</v>
      </c>
      <c r="AI61">
        <v>0</v>
      </c>
      <c r="AJ61">
        <v>0</v>
      </c>
      <c r="AK61">
        <v>50.76</v>
      </c>
      <c r="AL61">
        <v>46.48</v>
      </c>
      <c r="AM61">
        <v>0</v>
      </c>
      <c r="AN61">
        <v>0</v>
      </c>
      <c r="AO61">
        <v>0.13759199999999999</v>
      </c>
      <c r="AP61">
        <v>2.6901000000000002</v>
      </c>
      <c r="AQ61">
        <v>29.106000000000002</v>
      </c>
      <c r="AR61">
        <v>50.783999999999999</v>
      </c>
      <c r="AS61">
        <v>31.897383000000001</v>
      </c>
      <c r="AT61">
        <v>6.5919999999999996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2938.2800840000014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679.37109999999996</v>
      </c>
      <c r="L62">
        <v>653.15</v>
      </c>
      <c r="M62">
        <v>82</v>
      </c>
      <c r="N62">
        <v>118.125</v>
      </c>
      <c r="O62">
        <v>123.66562500000001</v>
      </c>
      <c r="P62">
        <v>125.58750000000001</v>
      </c>
      <c r="Q62">
        <v>10.56</v>
      </c>
      <c r="R62">
        <v>42.390099999999997</v>
      </c>
      <c r="S62">
        <v>26.3901</v>
      </c>
      <c r="T62">
        <v>0</v>
      </c>
      <c r="U62">
        <v>418.77</v>
      </c>
      <c r="V62">
        <v>13.483000000000001</v>
      </c>
      <c r="W62">
        <v>46.399079999999998</v>
      </c>
      <c r="X62">
        <v>147.515624</v>
      </c>
      <c r="Y62">
        <v>0</v>
      </c>
      <c r="Z62">
        <v>6.5537999999999998</v>
      </c>
      <c r="AA62">
        <v>39.5</v>
      </c>
      <c r="AB62">
        <v>26.260100000000001</v>
      </c>
      <c r="AC62">
        <v>19.35568</v>
      </c>
      <c r="AD62">
        <v>9.1149000000000004</v>
      </c>
      <c r="AE62">
        <v>47.470999999999997</v>
      </c>
      <c r="AF62">
        <v>8.8740000000000006</v>
      </c>
      <c r="AG62">
        <v>18.476400000000002</v>
      </c>
      <c r="AH62">
        <v>56.82</v>
      </c>
      <c r="AI62">
        <v>0</v>
      </c>
      <c r="AJ62">
        <v>0</v>
      </c>
      <c r="AK62">
        <v>50.76</v>
      </c>
      <c r="AL62">
        <v>46.48</v>
      </c>
      <c r="AM62">
        <v>0</v>
      </c>
      <c r="AN62">
        <v>0</v>
      </c>
      <c r="AO62">
        <v>0.141708</v>
      </c>
      <c r="AP62">
        <v>2.6901000000000002</v>
      </c>
      <c r="AQ62">
        <v>29.106000000000002</v>
      </c>
      <c r="AR62">
        <v>50.783999999999999</v>
      </c>
      <c r="AS62">
        <v>31.897383000000001</v>
      </c>
      <c r="AT62">
        <v>6.5919999999999996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2938.2842000000014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82</v>
      </c>
      <c r="N63">
        <v>118.125</v>
      </c>
      <c r="O63">
        <v>123.66562500000001</v>
      </c>
      <c r="P63">
        <v>125.58750000000001</v>
      </c>
      <c r="Q63">
        <v>10.56</v>
      </c>
      <c r="R63">
        <v>42.390099999999997</v>
      </c>
      <c r="S63">
        <v>26.3901</v>
      </c>
      <c r="T63">
        <v>0</v>
      </c>
      <c r="U63">
        <v>418.77</v>
      </c>
      <c r="V63">
        <v>13.483000000000001</v>
      </c>
      <c r="W63">
        <v>46.399079999999998</v>
      </c>
      <c r="X63">
        <v>147.515624</v>
      </c>
      <c r="Y63">
        <v>0</v>
      </c>
      <c r="Z63">
        <v>6.5537999999999998</v>
      </c>
      <c r="AA63">
        <v>39.5</v>
      </c>
      <c r="AB63">
        <v>39.456800000000001</v>
      </c>
      <c r="AC63">
        <v>29.033519999999999</v>
      </c>
      <c r="AD63">
        <v>9.1149000000000004</v>
      </c>
      <c r="AE63">
        <v>44.263500000000001</v>
      </c>
      <c r="AF63">
        <v>8.8740000000000006</v>
      </c>
      <c r="AG63">
        <v>18.476400000000002</v>
      </c>
      <c r="AH63">
        <v>56.82</v>
      </c>
      <c r="AI63">
        <v>0</v>
      </c>
      <c r="AJ63">
        <v>0</v>
      </c>
      <c r="AK63">
        <v>50.76</v>
      </c>
      <c r="AL63">
        <v>34.86</v>
      </c>
      <c r="AM63">
        <v>0</v>
      </c>
      <c r="AN63">
        <v>0</v>
      </c>
      <c r="AO63">
        <v>0.144648</v>
      </c>
      <c r="AP63">
        <v>2.6901000000000002</v>
      </c>
      <c r="AQ63">
        <v>29.106000000000002</v>
      </c>
      <c r="AR63">
        <v>50.783999999999999</v>
      </c>
      <c r="AS63">
        <v>31.897383000000001</v>
      </c>
      <c r="AT63">
        <v>6.5919999999999996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2953.743038000001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82</v>
      </c>
      <c r="N64">
        <v>118.125</v>
      </c>
      <c r="O64">
        <v>123.66562500000001</v>
      </c>
      <c r="P64">
        <v>125.58750000000001</v>
      </c>
      <c r="Q64">
        <v>10.56</v>
      </c>
      <c r="R64">
        <v>42.390099999999997</v>
      </c>
      <c r="S64">
        <v>26.3901</v>
      </c>
      <c r="T64">
        <v>0</v>
      </c>
      <c r="U64">
        <v>418.77</v>
      </c>
      <c r="V64">
        <v>13.483000000000001</v>
      </c>
      <c r="W64">
        <v>46.399079999999998</v>
      </c>
      <c r="X64">
        <v>147.515624</v>
      </c>
      <c r="Y64">
        <v>0</v>
      </c>
      <c r="Z64">
        <v>6.5537999999999998</v>
      </c>
      <c r="AA64">
        <v>28.045000000000002</v>
      </c>
      <c r="AB64">
        <v>39.456800000000001</v>
      </c>
      <c r="AC64">
        <v>29.033519999999999</v>
      </c>
      <c r="AD64">
        <v>9.1149000000000004</v>
      </c>
      <c r="AE64">
        <v>44.263500000000001</v>
      </c>
      <c r="AF64">
        <v>8.8740000000000006</v>
      </c>
      <c r="AG64">
        <v>18.476400000000002</v>
      </c>
      <c r="AH64">
        <v>56.82</v>
      </c>
      <c r="AI64">
        <v>0</v>
      </c>
      <c r="AJ64">
        <v>0</v>
      </c>
      <c r="AK64">
        <v>50.76</v>
      </c>
      <c r="AL64">
        <v>34.86</v>
      </c>
      <c r="AM64">
        <v>0</v>
      </c>
      <c r="AN64">
        <v>0</v>
      </c>
      <c r="AO64">
        <v>5.7036000000000003E-2</v>
      </c>
      <c r="AP64">
        <v>2.6901000000000002</v>
      </c>
      <c r="AQ64">
        <v>29.106000000000002</v>
      </c>
      <c r="AR64">
        <v>50.783999999999999</v>
      </c>
      <c r="AS64">
        <v>31.897383000000001</v>
      </c>
      <c r="AT64">
        <v>6.5919999999999996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2942.2004260000012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82</v>
      </c>
      <c r="N65">
        <v>118.125</v>
      </c>
      <c r="O65">
        <v>123.66562500000001</v>
      </c>
      <c r="P65">
        <v>125.58750000000001</v>
      </c>
      <c r="Q65">
        <v>10.56</v>
      </c>
      <c r="R65">
        <v>42.390099999999997</v>
      </c>
      <c r="S65">
        <v>26.3901</v>
      </c>
      <c r="T65">
        <v>0</v>
      </c>
      <c r="U65">
        <v>418.77</v>
      </c>
      <c r="V65">
        <v>13.483000000000001</v>
      </c>
      <c r="W65">
        <v>46.399079999999998</v>
      </c>
      <c r="X65">
        <v>147.515624</v>
      </c>
      <c r="Y65">
        <v>0</v>
      </c>
      <c r="Z65">
        <v>6.5537999999999998</v>
      </c>
      <c r="AA65">
        <v>28.045000000000002</v>
      </c>
      <c r="AB65">
        <v>39.456800000000001</v>
      </c>
      <c r="AC65">
        <v>29.033519999999999</v>
      </c>
      <c r="AD65">
        <v>9.1149000000000004</v>
      </c>
      <c r="AE65">
        <v>44.263500000000001</v>
      </c>
      <c r="AF65">
        <v>8.8740000000000006</v>
      </c>
      <c r="AG65">
        <v>18.476400000000002</v>
      </c>
      <c r="AH65">
        <v>56.82</v>
      </c>
      <c r="AI65">
        <v>0</v>
      </c>
      <c r="AJ65">
        <v>0</v>
      </c>
      <c r="AK65">
        <v>50.76</v>
      </c>
      <c r="AL65">
        <v>34.86</v>
      </c>
      <c r="AM65">
        <v>0</v>
      </c>
      <c r="AN65">
        <v>0</v>
      </c>
      <c r="AO65">
        <v>5.1156E-2</v>
      </c>
      <c r="AP65">
        <v>6.5331000000000001</v>
      </c>
      <c r="AQ65">
        <v>29.106000000000002</v>
      </c>
      <c r="AR65">
        <v>50.783999999999999</v>
      </c>
      <c r="AS65">
        <v>31.897383000000001</v>
      </c>
      <c r="AT65">
        <v>6.5919999999999996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2946.0375460000014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82</v>
      </c>
      <c r="N66">
        <v>118.125</v>
      </c>
      <c r="O66">
        <v>123.66562500000001</v>
      </c>
      <c r="P66">
        <v>125.58750000000001</v>
      </c>
      <c r="Q66">
        <v>10.56</v>
      </c>
      <c r="R66">
        <v>42.390099999999997</v>
      </c>
      <c r="S66">
        <v>26.3901</v>
      </c>
      <c r="T66">
        <v>0</v>
      </c>
      <c r="U66">
        <v>418.77</v>
      </c>
      <c r="V66">
        <v>13.483000000000001</v>
      </c>
      <c r="W66">
        <v>46.399079999999998</v>
      </c>
      <c r="X66">
        <v>147.515624</v>
      </c>
      <c r="Y66">
        <v>0</v>
      </c>
      <c r="Z66">
        <v>6.5537999999999998</v>
      </c>
      <c r="AA66">
        <v>28.045000000000002</v>
      </c>
      <c r="AB66">
        <v>39.456800000000001</v>
      </c>
      <c r="AC66">
        <v>29.033519999999999</v>
      </c>
      <c r="AD66">
        <v>9.1149000000000004</v>
      </c>
      <c r="AE66">
        <v>44.263500000000001</v>
      </c>
      <c r="AF66">
        <v>8.8740000000000006</v>
      </c>
      <c r="AG66">
        <v>18.476400000000002</v>
      </c>
      <c r="AH66">
        <v>56.82</v>
      </c>
      <c r="AI66">
        <v>0</v>
      </c>
      <c r="AJ66">
        <v>0</v>
      </c>
      <c r="AK66">
        <v>50.76</v>
      </c>
      <c r="AL66">
        <v>34.86</v>
      </c>
      <c r="AM66">
        <v>0</v>
      </c>
      <c r="AN66">
        <v>0</v>
      </c>
      <c r="AO66">
        <v>3.1164000000000001E-2</v>
      </c>
      <c r="AP66">
        <v>6.5331000000000001</v>
      </c>
      <c r="AQ66">
        <v>29.106000000000002</v>
      </c>
      <c r="AR66">
        <v>50.783999999999999</v>
      </c>
      <c r="AS66">
        <v>31.897383000000001</v>
      </c>
      <c r="AT66">
        <v>6.5919999999999996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2946.0175540000014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82</v>
      </c>
      <c r="N67">
        <v>118.125</v>
      </c>
      <c r="O67">
        <v>123.66562500000001</v>
      </c>
      <c r="P67">
        <v>125.58750000000001</v>
      </c>
      <c r="Q67">
        <v>10.56</v>
      </c>
      <c r="R67">
        <v>42.390099999999997</v>
      </c>
      <c r="S67">
        <v>26.3901</v>
      </c>
      <c r="T67">
        <v>0</v>
      </c>
      <c r="U67">
        <v>418.77</v>
      </c>
      <c r="V67">
        <v>13.205</v>
      </c>
      <c r="W67">
        <v>46.399079999999998</v>
      </c>
      <c r="X67">
        <v>147.515624</v>
      </c>
      <c r="Y67">
        <v>0</v>
      </c>
      <c r="Z67">
        <v>13.1076</v>
      </c>
      <c r="AA67">
        <v>28.045000000000002</v>
      </c>
      <c r="AB67">
        <v>39.456800000000001</v>
      </c>
      <c r="AC67">
        <v>29.033519999999999</v>
      </c>
      <c r="AD67">
        <v>9.1149000000000004</v>
      </c>
      <c r="AE67">
        <v>46.829500000000003</v>
      </c>
      <c r="AF67">
        <v>17.748000000000001</v>
      </c>
      <c r="AG67">
        <v>18.476400000000002</v>
      </c>
      <c r="AH67">
        <v>56.82</v>
      </c>
      <c r="AI67">
        <v>0</v>
      </c>
      <c r="AJ67">
        <v>0</v>
      </c>
      <c r="AK67">
        <v>50.76</v>
      </c>
      <c r="AL67">
        <v>34.86</v>
      </c>
      <c r="AM67">
        <v>0</v>
      </c>
      <c r="AN67">
        <v>0</v>
      </c>
      <c r="AO67">
        <v>2.4695999999999999E-2</v>
      </c>
      <c r="AP67">
        <v>6.5331000000000001</v>
      </c>
      <c r="AQ67">
        <v>29.106000000000002</v>
      </c>
      <c r="AR67">
        <v>50.783999999999999</v>
      </c>
      <c r="AS67">
        <v>31.897383000000001</v>
      </c>
      <c r="AT67">
        <v>6.5919999999999996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2963.7268860000008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82</v>
      </c>
      <c r="N68">
        <v>118.125</v>
      </c>
      <c r="O68">
        <v>123.66562500000001</v>
      </c>
      <c r="P68">
        <v>125.58750000000001</v>
      </c>
      <c r="Q68">
        <v>10.56</v>
      </c>
      <c r="R68">
        <v>42.390099999999997</v>
      </c>
      <c r="S68">
        <v>26.3901</v>
      </c>
      <c r="T68">
        <v>0</v>
      </c>
      <c r="U68">
        <v>418.77</v>
      </c>
      <c r="V68">
        <v>13.205</v>
      </c>
      <c r="W68">
        <v>46.399079999999998</v>
      </c>
      <c r="X68">
        <v>147.515624</v>
      </c>
      <c r="Y68">
        <v>0</v>
      </c>
      <c r="Z68">
        <v>13.1076</v>
      </c>
      <c r="AA68">
        <v>28.045000000000002</v>
      </c>
      <c r="AB68">
        <v>39.456800000000001</v>
      </c>
      <c r="AC68">
        <v>29.033519999999999</v>
      </c>
      <c r="AD68">
        <v>9.1149000000000004</v>
      </c>
      <c r="AE68">
        <v>46.829500000000003</v>
      </c>
      <c r="AF68">
        <v>17.748000000000001</v>
      </c>
      <c r="AG68">
        <v>18.476400000000002</v>
      </c>
      <c r="AH68">
        <v>56.82</v>
      </c>
      <c r="AI68">
        <v>0</v>
      </c>
      <c r="AJ68">
        <v>0</v>
      </c>
      <c r="AK68">
        <v>50.76</v>
      </c>
      <c r="AL68">
        <v>34.86</v>
      </c>
      <c r="AM68">
        <v>0</v>
      </c>
      <c r="AN68">
        <v>0</v>
      </c>
      <c r="AO68">
        <v>0</v>
      </c>
      <c r="AP68">
        <v>6.5331000000000001</v>
      </c>
      <c r="AQ68">
        <v>29.106000000000002</v>
      </c>
      <c r="AR68">
        <v>50.783999999999999</v>
      </c>
      <c r="AS68">
        <v>31.897383000000001</v>
      </c>
      <c r="AT68">
        <v>6.5919999999999996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2963.7021900000009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82</v>
      </c>
      <c r="N69">
        <v>118.125</v>
      </c>
      <c r="O69">
        <v>123.66562500000001</v>
      </c>
      <c r="P69">
        <v>125.58750000000001</v>
      </c>
      <c r="Q69">
        <v>10.56</v>
      </c>
      <c r="R69">
        <v>42.390099999999997</v>
      </c>
      <c r="S69">
        <v>26.3901</v>
      </c>
      <c r="T69">
        <v>0</v>
      </c>
      <c r="U69">
        <v>418.77</v>
      </c>
      <c r="V69">
        <v>13.205</v>
      </c>
      <c r="W69">
        <v>46.399079999999998</v>
      </c>
      <c r="X69">
        <v>147.515624</v>
      </c>
      <c r="Y69">
        <v>0</v>
      </c>
      <c r="Z69">
        <v>13.1076</v>
      </c>
      <c r="AA69">
        <v>28.045000000000002</v>
      </c>
      <c r="AB69">
        <v>39.456800000000001</v>
      </c>
      <c r="AC69">
        <v>29.033519999999999</v>
      </c>
      <c r="AD69">
        <v>9.1149000000000004</v>
      </c>
      <c r="AE69">
        <v>46.829500000000003</v>
      </c>
      <c r="AF69">
        <v>17.748000000000001</v>
      </c>
      <c r="AG69">
        <v>18.476400000000002</v>
      </c>
      <c r="AH69">
        <v>56.82</v>
      </c>
      <c r="AI69">
        <v>0</v>
      </c>
      <c r="AJ69">
        <v>0</v>
      </c>
      <c r="AK69">
        <v>50.76</v>
      </c>
      <c r="AL69">
        <v>34.86</v>
      </c>
      <c r="AM69">
        <v>0</v>
      </c>
      <c r="AN69">
        <v>0</v>
      </c>
      <c r="AO69">
        <v>0</v>
      </c>
      <c r="AP69">
        <v>2.6901000000000002</v>
      </c>
      <c r="AQ69">
        <v>29.106000000000002</v>
      </c>
      <c r="AR69">
        <v>50.783999999999999</v>
      </c>
      <c r="AS69">
        <v>31.897383000000001</v>
      </c>
      <c r="AT69">
        <v>6.5919999999999996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f t="shared" si="1"/>
        <v>2962.0511900000006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82</v>
      </c>
      <c r="N70">
        <v>118.125</v>
      </c>
      <c r="O70">
        <v>123.66562500000001</v>
      </c>
      <c r="P70">
        <v>125.58750000000001</v>
      </c>
      <c r="Q70">
        <v>10.56</v>
      </c>
      <c r="R70">
        <v>42.390099999999997</v>
      </c>
      <c r="S70">
        <v>26.3901</v>
      </c>
      <c r="T70">
        <v>0</v>
      </c>
      <c r="U70">
        <v>418.77</v>
      </c>
      <c r="V70">
        <v>13.205</v>
      </c>
      <c r="W70">
        <v>46.399079999999998</v>
      </c>
      <c r="X70">
        <v>147.515624</v>
      </c>
      <c r="Y70">
        <v>0</v>
      </c>
      <c r="Z70">
        <v>6.5537999999999998</v>
      </c>
      <c r="AA70">
        <v>28.045000000000002</v>
      </c>
      <c r="AB70">
        <v>39.456800000000001</v>
      </c>
      <c r="AC70">
        <v>29.033519999999999</v>
      </c>
      <c r="AD70">
        <v>9.1149000000000004</v>
      </c>
      <c r="AE70">
        <v>46.829500000000003</v>
      </c>
      <c r="AF70">
        <v>17.748000000000001</v>
      </c>
      <c r="AG70">
        <v>18.476400000000002</v>
      </c>
      <c r="AH70">
        <v>56.82</v>
      </c>
      <c r="AI70">
        <v>0</v>
      </c>
      <c r="AJ70">
        <v>0</v>
      </c>
      <c r="AK70">
        <v>50.76</v>
      </c>
      <c r="AL70">
        <v>34.86</v>
      </c>
      <c r="AM70">
        <v>5.2786799999999996</v>
      </c>
      <c r="AN70">
        <v>0</v>
      </c>
      <c r="AO70">
        <v>0</v>
      </c>
      <c r="AP70">
        <v>2.6901000000000002</v>
      </c>
      <c r="AQ70">
        <v>29.106000000000002</v>
      </c>
      <c r="AR70">
        <v>50.783999999999999</v>
      </c>
      <c r="AS70">
        <v>31.897383000000001</v>
      </c>
      <c r="AT70">
        <v>6.5919999999999996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f t="shared" si="1"/>
        <v>2960.7760700000008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82</v>
      </c>
      <c r="N71">
        <v>118.125</v>
      </c>
      <c r="O71">
        <v>123.66562500000001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418.77</v>
      </c>
      <c r="V71">
        <v>13.205</v>
      </c>
      <c r="W71">
        <v>46.399079999999998</v>
      </c>
      <c r="X71">
        <v>147.515624</v>
      </c>
      <c r="Y71">
        <v>0</v>
      </c>
      <c r="Z71">
        <v>6.5537999999999998</v>
      </c>
      <c r="AA71">
        <v>28.045000000000002</v>
      </c>
      <c r="AB71">
        <v>26.260100000000001</v>
      </c>
      <c r="AC71">
        <v>19.35568</v>
      </c>
      <c r="AD71">
        <v>18.229800000000001</v>
      </c>
      <c r="AE71">
        <v>46.829500000000003</v>
      </c>
      <c r="AF71">
        <v>26.622</v>
      </c>
      <c r="AG71">
        <v>18.476400000000002</v>
      </c>
      <c r="AH71">
        <v>64.490700000000004</v>
      </c>
      <c r="AI71">
        <v>0</v>
      </c>
      <c r="AJ71">
        <v>0</v>
      </c>
      <c r="AK71">
        <v>50.76</v>
      </c>
      <c r="AL71">
        <v>34.86</v>
      </c>
      <c r="AM71">
        <v>9.3309999999999995</v>
      </c>
      <c r="AN71">
        <v>0</v>
      </c>
      <c r="AO71">
        <v>0</v>
      </c>
      <c r="AP71">
        <v>2.6901000000000002</v>
      </c>
      <c r="AQ71">
        <v>29.106000000000002</v>
      </c>
      <c r="AR71">
        <v>50.783999999999999</v>
      </c>
      <c r="AS71">
        <v>31.897383000000001</v>
      </c>
      <c r="AT71">
        <v>6.5919999999999996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f t="shared" si="1"/>
        <v>2967.6134500000007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82</v>
      </c>
      <c r="N72">
        <v>118.125</v>
      </c>
      <c r="O72">
        <v>123.66562500000001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418.77</v>
      </c>
      <c r="V72">
        <v>13.205</v>
      </c>
      <c r="W72">
        <v>46.399079999999998</v>
      </c>
      <c r="X72">
        <v>147.515624</v>
      </c>
      <c r="Y72">
        <v>0</v>
      </c>
      <c r="Z72">
        <v>6.5537999999999998</v>
      </c>
      <c r="AA72">
        <v>28.045000000000002</v>
      </c>
      <c r="AB72">
        <v>26.260100000000001</v>
      </c>
      <c r="AC72">
        <v>19.35568</v>
      </c>
      <c r="AD72">
        <v>18.229800000000001</v>
      </c>
      <c r="AE72">
        <v>46.829500000000003</v>
      </c>
      <c r="AF72">
        <v>26.622</v>
      </c>
      <c r="AG72">
        <v>18.476400000000002</v>
      </c>
      <c r="AH72">
        <v>70.172700000000006</v>
      </c>
      <c r="AI72">
        <v>0</v>
      </c>
      <c r="AJ72">
        <v>0</v>
      </c>
      <c r="AK72">
        <v>50.76</v>
      </c>
      <c r="AL72">
        <v>34.86</v>
      </c>
      <c r="AM72">
        <v>9.3309999999999995</v>
      </c>
      <c r="AN72">
        <v>0</v>
      </c>
      <c r="AO72">
        <v>0</v>
      </c>
      <c r="AP72">
        <v>2.6901000000000002</v>
      </c>
      <c r="AQ72">
        <v>29.106000000000002</v>
      </c>
      <c r="AR72">
        <v>50.783999999999999</v>
      </c>
      <c r="AS72">
        <v>31.897383000000001</v>
      </c>
      <c r="AT72">
        <v>6.5919999999999996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f t="shared" si="1"/>
        <v>2973.295450000001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82</v>
      </c>
      <c r="N73">
        <v>118.125</v>
      </c>
      <c r="O73">
        <v>123.66562500000001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418.77</v>
      </c>
      <c r="V73">
        <v>13.205</v>
      </c>
      <c r="W73">
        <v>46.399079999999998</v>
      </c>
      <c r="X73">
        <v>147.515624</v>
      </c>
      <c r="Y73">
        <v>0</v>
      </c>
      <c r="Z73">
        <v>6.5537999999999998</v>
      </c>
      <c r="AA73">
        <v>28.045000000000002</v>
      </c>
      <c r="AB73">
        <v>26.260100000000001</v>
      </c>
      <c r="AC73">
        <v>19.35568</v>
      </c>
      <c r="AD73">
        <v>18.229800000000001</v>
      </c>
      <c r="AE73">
        <v>46.829500000000003</v>
      </c>
      <c r="AF73">
        <v>26.622</v>
      </c>
      <c r="AG73">
        <v>18.476400000000002</v>
      </c>
      <c r="AH73">
        <v>70.172700000000006</v>
      </c>
      <c r="AI73">
        <v>0</v>
      </c>
      <c r="AJ73">
        <v>0</v>
      </c>
      <c r="AK73">
        <v>50.76</v>
      </c>
      <c r="AL73">
        <v>34.86</v>
      </c>
      <c r="AM73">
        <v>10.557359999999999</v>
      </c>
      <c r="AN73">
        <v>0</v>
      </c>
      <c r="AO73">
        <v>0</v>
      </c>
      <c r="AP73">
        <v>2.6901000000000002</v>
      </c>
      <c r="AQ73">
        <v>29.106000000000002</v>
      </c>
      <c r="AR73">
        <v>50.783999999999999</v>
      </c>
      <c r="AS73">
        <v>31.897383000000001</v>
      </c>
      <c r="AT73">
        <v>6.5919999999999996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f t="shared" si="1"/>
        <v>2974.5218100000006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82</v>
      </c>
      <c r="N74">
        <v>118.125</v>
      </c>
      <c r="O74">
        <v>123.66562500000001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418.77</v>
      </c>
      <c r="V74">
        <v>13.205</v>
      </c>
      <c r="W74">
        <v>46.399079999999998</v>
      </c>
      <c r="X74">
        <v>147.515624</v>
      </c>
      <c r="Y74">
        <v>0</v>
      </c>
      <c r="Z74">
        <v>6.5537999999999998</v>
      </c>
      <c r="AA74">
        <v>28.045000000000002</v>
      </c>
      <c r="AB74">
        <v>26.260100000000001</v>
      </c>
      <c r="AC74">
        <v>19.35568</v>
      </c>
      <c r="AD74">
        <v>18.229800000000001</v>
      </c>
      <c r="AE74">
        <v>46.829500000000003</v>
      </c>
      <c r="AF74">
        <v>26.622</v>
      </c>
      <c r="AG74">
        <v>18.476400000000002</v>
      </c>
      <c r="AH74">
        <v>70.172700000000006</v>
      </c>
      <c r="AI74">
        <v>0</v>
      </c>
      <c r="AJ74">
        <v>0</v>
      </c>
      <c r="AK74">
        <v>50.76</v>
      </c>
      <c r="AL74">
        <v>46.48</v>
      </c>
      <c r="AM74">
        <v>10.557359999999999</v>
      </c>
      <c r="AN74">
        <v>0</v>
      </c>
      <c r="AO74">
        <v>0</v>
      </c>
      <c r="AP74">
        <v>2.6901000000000002</v>
      </c>
      <c r="AQ74">
        <v>29.106000000000002</v>
      </c>
      <c r="AR74">
        <v>50.783999999999999</v>
      </c>
      <c r="AS74">
        <v>31.897383000000001</v>
      </c>
      <c r="AT74">
        <v>6.5919999999999996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f t="shared" si="1"/>
        <v>2986.1418100000005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82</v>
      </c>
      <c r="N75">
        <v>118.125</v>
      </c>
      <c r="O75">
        <v>123.66562500000001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418.77</v>
      </c>
      <c r="V75">
        <v>13.205</v>
      </c>
      <c r="W75">
        <v>46.399079999999998</v>
      </c>
      <c r="X75">
        <v>147.515624</v>
      </c>
      <c r="Y75">
        <v>0</v>
      </c>
      <c r="Z75">
        <v>6.5537999999999998</v>
      </c>
      <c r="AA75">
        <v>28.045000000000002</v>
      </c>
      <c r="AB75">
        <v>26.260100000000001</v>
      </c>
      <c r="AC75">
        <v>19.35568</v>
      </c>
      <c r="AD75">
        <v>18.229800000000001</v>
      </c>
      <c r="AE75">
        <v>46.829500000000003</v>
      </c>
      <c r="AF75">
        <v>26.622</v>
      </c>
      <c r="AG75">
        <v>18.476400000000002</v>
      </c>
      <c r="AH75">
        <v>70.172700000000006</v>
      </c>
      <c r="AI75">
        <v>0</v>
      </c>
      <c r="AJ75">
        <v>0</v>
      </c>
      <c r="AK75">
        <v>50.76</v>
      </c>
      <c r="AL75">
        <v>69.72</v>
      </c>
      <c r="AM75">
        <v>10.557359999999999</v>
      </c>
      <c r="AN75">
        <v>0</v>
      </c>
      <c r="AO75">
        <v>0</v>
      </c>
      <c r="AP75">
        <v>3.9710999999999999</v>
      </c>
      <c r="AQ75">
        <v>29.106000000000002</v>
      </c>
      <c r="AR75">
        <v>50.783999999999999</v>
      </c>
      <c r="AS75">
        <v>31.897383000000001</v>
      </c>
      <c r="AT75">
        <v>6.5919999999999996</v>
      </c>
      <c r="AU75">
        <v>0</v>
      </c>
      <c r="AV75">
        <v>0</v>
      </c>
      <c r="AW75">
        <v>2</v>
      </c>
      <c r="AX75">
        <v>2.1920000000000002</v>
      </c>
      <c r="AY75">
        <v>0</v>
      </c>
      <c r="AZ75">
        <v>0</v>
      </c>
      <c r="BA75">
        <f t="shared" si="1"/>
        <v>3012.6628100000007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82</v>
      </c>
      <c r="N76">
        <v>118.125</v>
      </c>
      <c r="O76">
        <v>123.66562500000001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418.77</v>
      </c>
      <c r="V76">
        <v>13.205</v>
      </c>
      <c r="W76">
        <v>46.399079999999998</v>
      </c>
      <c r="X76">
        <v>147.515624</v>
      </c>
      <c r="Y76">
        <v>0</v>
      </c>
      <c r="Z76">
        <v>6.5537999999999998</v>
      </c>
      <c r="AA76">
        <v>28.045000000000002</v>
      </c>
      <c r="AB76">
        <v>26.260100000000001</v>
      </c>
      <c r="AC76">
        <v>19.35568</v>
      </c>
      <c r="AD76">
        <v>18.229800000000001</v>
      </c>
      <c r="AE76">
        <v>46.829500000000003</v>
      </c>
      <c r="AF76">
        <v>26.622</v>
      </c>
      <c r="AG76">
        <v>18.476400000000002</v>
      </c>
      <c r="AH76">
        <v>93.563599999999994</v>
      </c>
      <c r="AI76">
        <v>0</v>
      </c>
      <c r="AJ76">
        <v>0</v>
      </c>
      <c r="AK76">
        <v>50.76</v>
      </c>
      <c r="AL76">
        <v>69.72</v>
      </c>
      <c r="AM76">
        <v>10.557359999999999</v>
      </c>
      <c r="AN76">
        <v>0</v>
      </c>
      <c r="AO76">
        <v>0</v>
      </c>
      <c r="AP76">
        <v>3.9710999999999999</v>
      </c>
      <c r="AQ76">
        <v>29.106000000000002</v>
      </c>
      <c r="AR76">
        <v>50.783999999999999</v>
      </c>
      <c r="AS76">
        <v>31.897383000000001</v>
      </c>
      <c r="AT76">
        <v>6.5919999999999996</v>
      </c>
      <c r="AU76">
        <v>0</v>
      </c>
      <c r="AV76">
        <v>0</v>
      </c>
      <c r="AW76">
        <v>2</v>
      </c>
      <c r="AX76">
        <v>2.1920000000000002</v>
      </c>
      <c r="AY76">
        <v>0</v>
      </c>
      <c r="AZ76">
        <v>0</v>
      </c>
      <c r="BA76">
        <f t="shared" si="1"/>
        <v>3036.0537100000006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82</v>
      </c>
      <c r="N77">
        <v>118.125</v>
      </c>
      <c r="O77">
        <v>123.66562500000001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418.77</v>
      </c>
      <c r="V77">
        <v>13.205</v>
      </c>
      <c r="W77">
        <v>46.399079999999998</v>
      </c>
      <c r="X77">
        <v>147.515624</v>
      </c>
      <c r="Y77">
        <v>0</v>
      </c>
      <c r="Z77">
        <v>6.5537999999999998</v>
      </c>
      <c r="AA77">
        <v>28.045000000000002</v>
      </c>
      <c r="AB77">
        <v>26.260100000000001</v>
      </c>
      <c r="AC77">
        <v>19.35568</v>
      </c>
      <c r="AD77">
        <v>18.229800000000001</v>
      </c>
      <c r="AE77">
        <v>46.829500000000003</v>
      </c>
      <c r="AF77">
        <v>26.622</v>
      </c>
      <c r="AG77">
        <v>18.476400000000002</v>
      </c>
      <c r="AH77">
        <v>93.563599999999994</v>
      </c>
      <c r="AI77">
        <v>0</v>
      </c>
      <c r="AJ77">
        <v>0</v>
      </c>
      <c r="AK77">
        <v>50.76</v>
      </c>
      <c r="AL77">
        <v>69.72</v>
      </c>
      <c r="AM77">
        <v>10.557359999999999</v>
      </c>
      <c r="AN77">
        <v>0</v>
      </c>
      <c r="AO77">
        <v>0</v>
      </c>
      <c r="AP77">
        <v>2.6901000000000002</v>
      </c>
      <c r="AQ77">
        <v>29.106000000000002</v>
      </c>
      <c r="AR77">
        <v>50.783999999999999</v>
      </c>
      <c r="AS77">
        <v>31.897383000000001</v>
      </c>
      <c r="AT77">
        <v>6.5919999999999996</v>
      </c>
      <c r="AU77">
        <v>0</v>
      </c>
      <c r="AV77">
        <v>0</v>
      </c>
      <c r="AW77">
        <v>2</v>
      </c>
      <c r="AX77">
        <v>2.1920000000000002</v>
      </c>
      <c r="AY77">
        <v>0</v>
      </c>
      <c r="AZ77">
        <v>0</v>
      </c>
      <c r="BA77">
        <f t="shared" si="1"/>
        <v>3034.7727100000002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82</v>
      </c>
      <c r="N78">
        <v>118.125</v>
      </c>
      <c r="O78">
        <v>123.66562500000001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418.77</v>
      </c>
      <c r="V78">
        <v>13.205</v>
      </c>
      <c r="W78">
        <v>46.399079999999998</v>
      </c>
      <c r="X78">
        <v>147.515624</v>
      </c>
      <c r="Y78">
        <v>0</v>
      </c>
      <c r="Z78">
        <v>13.1076</v>
      </c>
      <c r="AA78">
        <v>37.92</v>
      </c>
      <c r="AB78">
        <v>26.260100000000001</v>
      </c>
      <c r="AC78">
        <v>19.35568</v>
      </c>
      <c r="AD78">
        <v>27.3447</v>
      </c>
      <c r="AE78">
        <v>49.436556000000003</v>
      </c>
      <c r="AF78">
        <v>26.622</v>
      </c>
      <c r="AG78">
        <v>18.476400000000002</v>
      </c>
      <c r="AH78">
        <v>116.9545</v>
      </c>
      <c r="AI78">
        <v>2.5459999999999998</v>
      </c>
      <c r="AJ78">
        <v>0</v>
      </c>
      <c r="AK78">
        <v>50.76</v>
      </c>
      <c r="AL78">
        <v>69.72</v>
      </c>
      <c r="AM78">
        <v>15.836040000000001</v>
      </c>
      <c r="AN78">
        <v>0</v>
      </c>
      <c r="AO78">
        <v>0</v>
      </c>
      <c r="AP78">
        <v>2.6901000000000002</v>
      </c>
      <c r="AQ78">
        <v>29.106000000000002</v>
      </c>
      <c r="AR78">
        <v>50.783999999999999</v>
      </c>
      <c r="AS78">
        <v>31.897383000000001</v>
      </c>
      <c r="AT78">
        <v>6.5919999999999996</v>
      </c>
      <c r="AU78">
        <v>0</v>
      </c>
      <c r="AV78">
        <v>0</v>
      </c>
      <c r="AW78">
        <v>2</v>
      </c>
      <c r="AX78">
        <v>2.1920000000000002</v>
      </c>
      <c r="AY78">
        <v>0</v>
      </c>
      <c r="AZ78">
        <v>0</v>
      </c>
      <c r="BA78">
        <f t="shared" si="1"/>
        <v>3094.1390460000002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82</v>
      </c>
      <c r="N79">
        <v>118.125</v>
      </c>
      <c r="O79">
        <v>123.66562500000001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418.77</v>
      </c>
      <c r="V79">
        <v>13.205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29.58</v>
      </c>
      <c r="AG79">
        <v>18.476400000000002</v>
      </c>
      <c r="AH79">
        <v>140.34540000000001</v>
      </c>
      <c r="AI79">
        <v>7.6379999999999999</v>
      </c>
      <c r="AJ79">
        <v>0</v>
      </c>
      <c r="AK79">
        <v>50.76</v>
      </c>
      <c r="AL79">
        <v>46.48</v>
      </c>
      <c r="AM79">
        <v>15.836040000000001</v>
      </c>
      <c r="AN79">
        <v>0</v>
      </c>
      <c r="AO79">
        <v>0</v>
      </c>
      <c r="AP79">
        <v>2.6901000000000002</v>
      </c>
      <c r="AQ79">
        <v>29.106000000000002</v>
      </c>
      <c r="AR79">
        <v>50.783999999999999</v>
      </c>
      <c r="AS79">
        <v>31.897383000000001</v>
      </c>
      <c r="AT79">
        <v>6.5919999999999996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f t="shared" si="1"/>
        <v>3143.001874000001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82</v>
      </c>
      <c r="N80">
        <v>118.125</v>
      </c>
      <c r="O80">
        <v>123.66562500000001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418.77</v>
      </c>
      <c r="V80">
        <v>13.205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29.58</v>
      </c>
      <c r="AG80">
        <v>18.476400000000002</v>
      </c>
      <c r="AH80">
        <v>140.34540000000001</v>
      </c>
      <c r="AI80">
        <v>49.646999999999998</v>
      </c>
      <c r="AJ80">
        <v>0</v>
      </c>
      <c r="AK80">
        <v>50.76</v>
      </c>
      <c r="AL80">
        <v>46.48</v>
      </c>
      <c r="AM80">
        <v>15.836040000000001</v>
      </c>
      <c r="AN80">
        <v>0</v>
      </c>
      <c r="AO80">
        <v>0</v>
      </c>
      <c r="AP80">
        <v>2.6901000000000002</v>
      </c>
      <c r="AQ80">
        <v>29.106000000000002</v>
      </c>
      <c r="AR80">
        <v>50.783999999999999</v>
      </c>
      <c r="AS80">
        <v>31.897383000000001</v>
      </c>
      <c r="AT80">
        <v>6.5919999999999996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f t="shared" si="1"/>
        <v>3185.010874000001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82</v>
      </c>
      <c r="N81">
        <v>118.125</v>
      </c>
      <c r="O81">
        <v>123.66562500000001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418.77</v>
      </c>
      <c r="V81">
        <v>13.205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29.58</v>
      </c>
      <c r="AG81">
        <v>18.476400000000002</v>
      </c>
      <c r="AH81">
        <v>140.34540000000001</v>
      </c>
      <c r="AI81">
        <v>49.646999999999998</v>
      </c>
      <c r="AJ81">
        <v>0</v>
      </c>
      <c r="AK81">
        <v>50.76</v>
      </c>
      <c r="AL81">
        <v>34.86</v>
      </c>
      <c r="AM81">
        <v>15.836040000000001</v>
      </c>
      <c r="AN81">
        <v>0</v>
      </c>
      <c r="AO81">
        <v>0</v>
      </c>
      <c r="AP81">
        <v>2.6901000000000002</v>
      </c>
      <c r="AQ81">
        <v>29.106000000000002</v>
      </c>
      <c r="AR81">
        <v>50.783999999999999</v>
      </c>
      <c r="AS81">
        <v>31.897383000000001</v>
      </c>
      <c r="AT81">
        <v>6.5919999999999996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f t="shared" si="1"/>
        <v>3173.3908740000011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82</v>
      </c>
      <c r="N82">
        <v>118.125</v>
      </c>
      <c r="O82">
        <v>123.66562500000001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418.77</v>
      </c>
      <c r="V82">
        <v>13.205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29.58</v>
      </c>
      <c r="AG82">
        <v>18.476400000000002</v>
      </c>
      <c r="AH82">
        <v>140.34540000000001</v>
      </c>
      <c r="AI82">
        <v>49.646999999999998</v>
      </c>
      <c r="AJ82">
        <v>0</v>
      </c>
      <c r="AK82">
        <v>50.76</v>
      </c>
      <c r="AL82">
        <v>34.86</v>
      </c>
      <c r="AM82">
        <v>15.836040000000001</v>
      </c>
      <c r="AN82">
        <v>0</v>
      </c>
      <c r="AO82">
        <v>0</v>
      </c>
      <c r="AP82">
        <v>2.6901000000000002</v>
      </c>
      <c r="AQ82">
        <v>29.106000000000002</v>
      </c>
      <c r="AR82">
        <v>50.783999999999999</v>
      </c>
      <c r="AS82">
        <v>31.897383000000001</v>
      </c>
      <c r="AT82">
        <v>6.5919999999999996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f t="shared" si="1"/>
        <v>3173.3908740000011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82</v>
      </c>
      <c r="N83">
        <v>118.125</v>
      </c>
      <c r="O83">
        <v>123.66562500000001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418.77</v>
      </c>
      <c r="V83">
        <v>13.205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29.58</v>
      </c>
      <c r="AG83">
        <v>18.476400000000002</v>
      </c>
      <c r="AH83">
        <v>140.34540000000001</v>
      </c>
      <c r="AI83">
        <v>49.646999999999998</v>
      </c>
      <c r="AJ83">
        <v>0</v>
      </c>
      <c r="AK83">
        <v>50.76</v>
      </c>
      <c r="AL83">
        <v>34.86</v>
      </c>
      <c r="AM83">
        <v>15.836040000000001</v>
      </c>
      <c r="AN83">
        <v>0</v>
      </c>
      <c r="AO83">
        <v>0.88200000000000001</v>
      </c>
      <c r="AP83">
        <v>2.6901000000000002</v>
      </c>
      <c r="AQ83">
        <v>29.106000000000002</v>
      </c>
      <c r="AR83">
        <v>50.783999999999999</v>
      </c>
      <c r="AS83">
        <v>31.897383000000001</v>
      </c>
      <c r="AT83">
        <v>6.5919999999999996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f t="shared" si="1"/>
        <v>3174.2728740000011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82</v>
      </c>
      <c r="N84">
        <v>118.125</v>
      </c>
      <c r="O84">
        <v>123.66562500000001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418.77</v>
      </c>
      <c r="V84">
        <v>13.205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29.58</v>
      </c>
      <c r="AG84">
        <v>18.476400000000002</v>
      </c>
      <c r="AH84">
        <v>140.34540000000001</v>
      </c>
      <c r="AI84">
        <v>49.646999999999998</v>
      </c>
      <c r="AJ84">
        <v>0</v>
      </c>
      <c r="AK84">
        <v>50.76</v>
      </c>
      <c r="AL84">
        <v>34.86</v>
      </c>
      <c r="AM84">
        <v>15.836040000000001</v>
      </c>
      <c r="AN84">
        <v>0</v>
      </c>
      <c r="AO84">
        <v>0.88200000000000001</v>
      </c>
      <c r="AP84">
        <v>2.6901000000000002</v>
      </c>
      <c r="AQ84">
        <v>29.106000000000002</v>
      </c>
      <c r="AR84">
        <v>50.783999999999999</v>
      </c>
      <c r="AS84">
        <v>31.897383000000001</v>
      </c>
      <c r="AT84">
        <v>6.5919999999999996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f t="shared" si="1"/>
        <v>3174.2728740000011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82</v>
      </c>
      <c r="N85">
        <v>118.125</v>
      </c>
      <c r="O85">
        <v>123.66562500000001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418.77</v>
      </c>
      <c r="V85">
        <v>13.205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29.58</v>
      </c>
      <c r="AG85">
        <v>18.476400000000002</v>
      </c>
      <c r="AH85">
        <v>140.34540000000001</v>
      </c>
      <c r="AI85">
        <v>33.097999999999999</v>
      </c>
      <c r="AJ85">
        <v>0</v>
      </c>
      <c r="AK85">
        <v>50.76</v>
      </c>
      <c r="AL85">
        <v>34.86</v>
      </c>
      <c r="AM85">
        <v>15.836040000000001</v>
      </c>
      <c r="AN85">
        <v>0</v>
      </c>
      <c r="AO85">
        <v>0.88200000000000001</v>
      </c>
      <c r="AP85">
        <v>2.6901000000000002</v>
      </c>
      <c r="AQ85">
        <v>29.106000000000002</v>
      </c>
      <c r="AR85">
        <v>50.783999999999999</v>
      </c>
      <c r="AS85">
        <v>31.897383000000001</v>
      </c>
      <c r="AT85">
        <v>6.5919999999999996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f t="shared" si="1"/>
        <v>3157.7238740000012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82</v>
      </c>
      <c r="N86">
        <v>118.125</v>
      </c>
      <c r="O86">
        <v>123.66562500000001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418.77</v>
      </c>
      <c r="V86">
        <v>13.205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29.58</v>
      </c>
      <c r="AG86">
        <v>18.476400000000002</v>
      </c>
      <c r="AH86">
        <v>140.34540000000001</v>
      </c>
      <c r="AI86">
        <v>5.0919999999999996</v>
      </c>
      <c r="AJ86">
        <v>0</v>
      </c>
      <c r="AK86">
        <v>50.76</v>
      </c>
      <c r="AL86">
        <v>34.86</v>
      </c>
      <c r="AM86">
        <v>15.836040000000001</v>
      </c>
      <c r="AN86">
        <v>0</v>
      </c>
      <c r="AO86">
        <v>0.88200000000000001</v>
      </c>
      <c r="AP86">
        <v>2.6901000000000002</v>
      </c>
      <c r="AQ86">
        <v>29.106000000000002</v>
      </c>
      <c r="AR86">
        <v>50.783999999999999</v>
      </c>
      <c r="AS86">
        <v>31.897383000000001</v>
      </c>
      <c r="AT86">
        <v>6.5919999999999996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f t="shared" si="1"/>
        <v>3129.7178740000013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82</v>
      </c>
      <c r="N87">
        <v>118.125</v>
      </c>
      <c r="O87">
        <v>123.66562500000001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418.77</v>
      </c>
      <c r="V87">
        <v>13.205</v>
      </c>
      <c r="W87">
        <v>46.399079999999998</v>
      </c>
      <c r="X87">
        <v>147.515624</v>
      </c>
      <c r="Y87">
        <v>0</v>
      </c>
      <c r="Z87">
        <v>6.6</v>
      </c>
      <c r="AA87">
        <v>28.045000000000002</v>
      </c>
      <c r="AB87">
        <v>26.260100000000001</v>
      </c>
      <c r="AC87">
        <v>19.35568</v>
      </c>
      <c r="AD87">
        <v>27.3447</v>
      </c>
      <c r="AE87">
        <v>49.436556000000003</v>
      </c>
      <c r="AF87">
        <v>26.622</v>
      </c>
      <c r="AG87">
        <v>18.476400000000002</v>
      </c>
      <c r="AH87">
        <v>116.9545</v>
      </c>
      <c r="AI87">
        <v>2.5459999999999998</v>
      </c>
      <c r="AJ87">
        <v>0</v>
      </c>
      <c r="AK87">
        <v>50.76</v>
      </c>
      <c r="AL87">
        <v>46.48</v>
      </c>
      <c r="AM87">
        <v>10.557359999999999</v>
      </c>
      <c r="AN87">
        <v>0</v>
      </c>
      <c r="AO87">
        <v>0.93550800000000001</v>
      </c>
      <c r="AP87">
        <v>2.6901000000000002</v>
      </c>
      <c r="AQ87">
        <v>29.106000000000002</v>
      </c>
      <c r="AR87">
        <v>50.783999999999999</v>
      </c>
      <c r="AS87">
        <v>31.897383000000001</v>
      </c>
      <c r="AT87">
        <v>6.5919999999999996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f t="shared" si="1"/>
        <v>3047.9812740000002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82</v>
      </c>
      <c r="N88">
        <v>118.125</v>
      </c>
      <c r="O88">
        <v>123.66562500000001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418.77</v>
      </c>
      <c r="V88">
        <v>13.205</v>
      </c>
      <c r="W88">
        <v>46.399079999999998</v>
      </c>
      <c r="X88">
        <v>147.515624</v>
      </c>
      <c r="Y88">
        <v>0</v>
      </c>
      <c r="Z88">
        <v>6.6</v>
      </c>
      <c r="AA88">
        <v>28.045000000000002</v>
      </c>
      <c r="AB88">
        <v>26.260100000000001</v>
      </c>
      <c r="AC88">
        <v>19.35568</v>
      </c>
      <c r="AD88">
        <v>27.3447</v>
      </c>
      <c r="AE88">
        <v>49.436556000000003</v>
      </c>
      <c r="AF88">
        <v>26.622</v>
      </c>
      <c r="AG88">
        <v>18.476400000000002</v>
      </c>
      <c r="AH88">
        <v>116.9545</v>
      </c>
      <c r="AI88">
        <v>0</v>
      </c>
      <c r="AJ88">
        <v>0</v>
      </c>
      <c r="AK88">
        <v>50.76</v>
      </c>
      <c r="AL88">
        <v>46.48</v>
      </c>
      <c r="AM88">
        <v>10.557359999999999</v>
      </c>
      <c r="AN88">
        <v>0</v>
      </c>
      <c r="AO88">
        <v>0.99548400000000004</v>
      </c>
      <c r="AP88">
        <v>2.6901000000000002</v>
      </c>
      <c r="AQ88">
        <v>29.106000000000002</v>
      </c>
      <c r="AR88">
        <v>50.783999999999999</v>
      </c>
      <c r="AS88">
        <v>31.897383000000001</v>
      </c>
      <c r="AT88">
        <v>6.5919999999999996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f t="shared" si="1"/>
        <v>3045.4952500000004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82</v>
      </c>
      <c r="N89">
        <v>118.125</v>
      </c>
      <c r="O89">
        <v>123.66562500000001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418.77</v>
      </c>
      <c r="V89">
        <v>13.205</v>
      </c>
      <c r="W89">
        <v>46.399079999999998</v>
      </c>
      <c r="X89">
        <v>147.515624</v>
      </c>
      <c r="Y89">
        <v>0</v>
      </c>
      <c r="Z89">
        <v>6.6</v>
      </c>
      <c r="AA89">
        <v>28.045000000000002</v>
      </c>
      <c r="AB89">
        <v>26.260100000000001</v>
      </c>
      <c r="AC89">
        <v>19.35568</v>
      </c>
      <c r="AD89">
        <v>27.3447</v>
      </c>
      <c r="AE89">
        <v>49.436556000000003</v>
      </c>
      <c r="AF89">
        <v>26.622</v>
      </c>
      <c r="AG89">
        <v>18.476400000000002</v>
      </c>
      <c r="AH89">
        <v>116.9545</v>
      </c>
      <c r="AI89">
        <v>0</v>
      </c>
      <c r="AJ89">
        <v>0</v>
      </c>
      <c r="AK89">
        <v>50.76</v>
      </c>
      <c r="AL89">
        <v>46.48</v>
      </c>
      <c r="AM89">
        <v>10.557359999999999</v>
      </c>
      <c r="AN89">
        <v>0</v>
      </c>
      <c r="AO89">
        <v>1.157772</v>
      </c>
      <c r="AP89">
        <v>2.6901000000000002</v>
      </c>
      <c r="AQ89">
        <v>29.106000000000002</v>
      </c>
      <c r="AR89">
        <v>50.783999999999999</v>
      </c>
      <c r="AS89">
        <v>31.897383000000001</v>
      </c>
      <c r="AT89">
        <v>6.5919999999999996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f t="shared" si="1"/>
        <v>3045.6575380000004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82</v>
      </c>
      <c r="N90">
        <v>118.125</v>
      </c>
      <c r="O90">
        <v>123.66562500000001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418.77</v>
      </c>
      <c r="V90">
        <v>13.205</v>
      </c>
      <c r="W90">
        <v>46.399079999999998</v>
      </c>
      <c r="X90">
        <v>147.515624</v>
      </c>
      <c r="Y90">
        <v>0</v>
      </c>
      <c r="Z90">
        <v>6.6</v>
      </c>
      <c r="AA90">
        <v>28.045000000000002</v>
      </c>
      <c r="AB90">
        <v>26.260100000000001</v>
      </c>
      <c r="AC90">
        <v>19.35568</v>
      </c>
      <c r="AD90">
        <v>27.3447</v>
      </c>
      <c r="AE90">
        <v>49.436556000000003</v>
      </c>
      <c r="AF90">
        <v>26.622</v>
      </c>
      <c r="AG90">
        <v>18.476400000000002</v>
      </c>
      <c r="AH90">
        <v>116.9545</v>
      </c>
      <c r="AI90">
        <v>0</v>
      </c>
      <c r="AJ90">
        <v>0</v>
      </c>
      <c r="AK90">
        <v>50.76</v>
      </c>
      <c r="AL90">
        <v>46.48</v>
      </c>
      <c r="AM90">
        <v>10.557359999999999</v>
      </c>
      <c r="AN90">
        <v>0</v>
      </c>
      <c r="AO90">
        <v>1.311828</v>
      </c>
      <c r="AP90">
        <v>2.6901000000000002</v>
      </c>
      <c r="AQ90">
        <v>29.106000000000002</v>
      </c>
      <c r="AR90">
        <v>50.783999999999999</v>
      </c>
      <c r="AS90">
        <v>31.897383000000001</v>
      </c>
      <c r="AT90">
        <v>6.5919999999999996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f t="shared" si="1"/>
        <v>3045.8115940000002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82</v>
      </c>
      <c r="N91">
        <v>118.125</v>
      </c>
      <c r="O91">
        <v>123.66562500000001</v>
      </c>
      <c r="P91">
        <v>125.58750000000001</v>
      </c>
      <c r="Q91">
        <v>10.56</v>
      </c>
      <c r="R91">
        <v>42.390099999999997</v>
      </c>
      <c r="S91">
        <v>26.3901</v>
      </c>
      <c r="T91">
        <v>0</v>
      </c>
      <c r="U91">
        <v>418.77</v>
      </c>
      <c r="V91">
        <v>13.205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29.58</v>
      </c>
      <c r="AG91">
        <v>18.476400000000002</v>
      </c>
      <c r="AH91">
        <v>140.34540000000001</v>
      </c>
      <c r="AI91">
        <v>0</v>
      </c>
      <c r="AJ91">
        <v>0</v>
      </c>
      <c r="AK91">
        <v>50.76</v>
      </c>
      <c r="AL91">
        <v>46.48</v>
      </c>
      <c r="AM91">
        <v>15.836040000000001</v>
      </c>
      <c r="AN91">
        <v>0</v>
      </c>
      <c r="AO91">
        <v>1.3053600000000001</v>
      </c>
      <c r="AP91">
        <v>2.6901000000000002</v>
      </c>
      <c r="AQ91">
        <v>29.106000000000002</v>
      </c>
      <c r="AR91">
        <v>50.783999999999999</v>
      </c>
      <c r="AS91">
        <v>31.897383000000001</v>
      </c>
      <c r="AT91">
        <v>6.5919999999999996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f t="shared" si="1"/>
        <v>3136.6692340000009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82</v>
      </c>
      <c r="N92">
        <v>118.125</v>
      </c>
      <c r="O92">
        <v>123.66562500000001</v>
      </c>
      <c r="P92">
        <v>125.58750000000001</v>
      </c>
      <c r="Q92">
        <v>10.56</v>
      </c>
      <c r="R92">
        <v>42.390099999999997</v>
      </c>
      <c r="S92">
        <v>26.3901</v>
      </c>
      <c r="T92">
        <v>0</v>
      </c>
      <c r="U92">
        <v>418.77</v>
      </c>
      <c r="V92">
        <v>13.205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29.58</v>
      </c>
      <c r="AG92">
        <v>18.476400000000002</v>
      </c>
      <c r="AH92">
        <v>140.34540000000001</v>
      </c>
      <c r="AI92">
        <v>0</v>
      </c>
      <c r="AJ92">
        <v>0</v>
      </c>
      <c r="AK92">
        <v>50.76</v>
      </c>
      <c r="AL92">
        <v>46.48</v>
      </c>
      <c r="AM92">
        <v>15.836040000000001</v>
      </c>
      <c r="AN92">
        <v>0</v>
      </c>
      <c r="AO92">
        <v>1.486464</v>
      </c>
      <c r="AP92">
        <v>2.6901000000000002</v>
      </c>
      <c r="AQ92">
        <v>29.106000000000002</v>
      </c>
      <c r="AR92">
        <v>50.783999999999999</v>
      </c>
      <c r="AS92">
        <v>31.897383000000001</v>
      </c>
      <c r="AT92">
        <v>6.5919999999999996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f t="shared" si="1"/>
        <v>3136.8503380000011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87</v>
      </c>
      <c r="N93">
        <v>118.125</v>
      </c>
      <c r="O93">
        <v>123.66562500000001</v>
      </c>
      <c r="P93">
        <v>125.58750000000001</v>
      </c>
      <c r="Q93">
        <v>10.56</v>
      </c>
      <c r="R93">
        <v>42.390099999999997</v>
      </c>
      <c r="S93">
        <v>26.3901</v>
      </c>
      <c r="T93">
        <v>0</v>
      </c>
      <c r="U93">
        <v>418.77</v>
      </c>
      <c r="V93">
        <v>13.205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29.58</v>
      </c>
      <c r="AG93">
        <v>18.476400000000002</v>
      </c>
      <c r="AH93">
        <v>140.34540000000001</v>
      </c>
      <c r="AI93">
        <v>0</v>
      </c>
      <c r="AJ93">
        <v>0</v>
      </c>
      <c r="AK93">
        <v>50.76</v>
      </c>
      <c r="AL93">
        <v>46.48</v>
      </c>
      <c r="AM93">
        <v>15.836040000000001</v>
      </c>
      <c r="AN93">
        <v>0</v>
      </c>
      <c r="AO93">
        <v>1.59348</v>
      </c>
      <c r="AP93">
        <v>2.6901000000000002</v>
      </c>
      <c r="AQ93">
        <v>29.106000000000002</v>
      </c>
      <c r="AR93">
        <v>50.783999999999999</v>
      </c>
      <c r="AS93">
        <v>31.897383000000001</v>
      </c>
      <c r="AT93">
        <v>6.5919999999999996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f t="shared" si="1"/>
        <v>3141.957354000001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87</v>
      </c>
      <c r="N94">
        <v>118.125</v>
      </c>
      <c r="O94">
        <v>123.66562500000001</v>
      </c>
      <c r="P94">
        <v>125.58750000000001</v>
      </c>
      <c r="Q94">
        <v>10.56</v>
      </c>
      <c r="R94">
        <v>42.390099999999997</v>
      </c>
      <c r="S94">
        <v>26.3901</v>
      </c>
      <c r="T94">
        <v>0</v>
      </c>
      <c r="U94">
        <v>418.77</v>
      </c>
      <c r="V94">
        <v>13.205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29.58</v>
      </c>
      <c r="AG94">
        <v>18.476400000000002</v>
      </c>
      <c r="AH94">
        <v>140.34540000000001</v>
      </c>
      <c r="AI94">
        <v>0</v>
      </c>
      <c r="AJ94">
        <v>0</v>
      </c>
      <c r="AK94">
        <v>50.76</v>
      </c>
      <c r="AL94">
        <v>46.48</v>
      </c>
      <c r="AM94">
        <v>15.836040000000001</v>
      </c>
      <c r="AN94">
        <v>0</v>
      </c>
      <c r="AO94">
        <v>1.7134320000000001</v>
      </c>
      <c r="AP94">
        <v>2.6901000000000002</v>
      </c>
      <c r="AQ94">
        <v>29.106000000000002</v>
      </c>
      <c r="AR94">
        <v>50.783999999999999</v>
      </c>
      <c r="AS94">
        <v>31.897383000000001</v>
      </c>
      <c r="AT94">
        <v>6.5919999999999996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f t="shared" si="1"/>
        <v>3142.077306000001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87</v>
      </c>
      <c r="N95">
        <v>118.125</v>
      </c>
      <c r="O95">
        <v>123.66562500000001</v>
      </c>
      <c r="P95">
        <v>125.58750000000001</v>
      </c>
      <c r="Q95">
        <v>10.56</v>
      </c>
      <c r="R95">
        <v>42.390099999999997</v>
      </c>
      <c r="S95">
        <v>26.3901</v>
      </c>
      <c r="T95">
        <v>0</v>
      </c>
      <c r="U95">
        <v>418.77</v>
      </c>
      <c r="V95">
        <v>13.205</v>
      </c>
      <c r="W95">
        <v>46.399079999999998</v>
      </c>
      <c r="X95">
        <v>147.515624</v>
      </c>
      <c r="Y95">
        <v>0</v>
      </c>
      <c r="Z95">
        <v>6.6</v>
      </c>
      <c r="AA95">
        <v>28.045000000000002</v>
      </c>
      <c r="AB95">
        <v>26.260100000000001</v>
      </c>
      <c r="AC95">
        <v>19.35568</v>
      </c>
      <c r="AD95">
        <v>27.408107999999999</v>
      </c>
      <c r="AE95">
        <v>44.263500000000001</v>
      </c>
      <c r="AF95">
        <v>17.748000000000001</v>
      </c>
      <c r="AG95">
        <v>18.476400000000002</v>
      </c>
      <c r="AH95">
        <v>116.9545</v>
      </c>
      <c r="AI95">
        <v>0</v>
      </c>
      <c r="AJ95">
        <v>0</v>
      </c>
      <c r="AK95">
        <v>50.76</v>
      </c>
      <c r="AL95">
        <v>46.48</v>
      </c>
      <c r="AM95">
        <v>15.836040000000001</v>
      </c>
      <c r="AN95">
        <v>0</v>
      </c>
      <c r="AO95">
        <v>1.7257800000000001</v>
      </c>
      <c r="AP95">
        <v>2.6901000000000002</v>
      </c>
      <c r="AQ95">
        <v>29.106000000000002</v>
      </c>
      <c r="AR95">
        <v>50.783999999999999</v>
      </c>
      <c r="AS95">
        <v>31.897383000000001</v>
      </c>
      <c r="AT95">
        <v>11.25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f t="shared" si="1"/>
        <v>3047.1785780000009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87</v>
      </c>
      <c r="N96">
        <v>118.125</v>
      </c>
      <c r="O96">
        <v>123.66562500000001</v>
      </c>
      <c r="P96">
        <v>125.58750000000001</v>
      </c>
      <c r="Q96">
        <v>10.56</v>
      </c>
      <c r="R96">
        <v>42.390099999999997</v>
      </c>
      <c r="S96">
        <v>26.3901</v>
      </c>
      <c r="T96">
        <v>0</v>
      </c>
      <c r="U96">
        <v>418.77</v>
      </c>
      <c r="V96">
        <v>13.205</v>
      </c>
      <c r="W96">
        <v>46.399079999999998</v>
      </c>
      <c r="X96">
        <v>147.515624</v>
      </c>
      <c r="Y96">
        <v>0</v>
      </c>
      <c r="Z96">
        <v>6.6</v>
      </c>
      <c r="AA96">
        <v>28.045000000000002</v>
      </c>
      <c r="AB96">
        <v>26.260100000000001</v>
      </c>
      <c r="AC96">
        <v>19.35568</v>
      </c>
      <c r="AD96">
        <v>27.408107999999999</v>
      </c>
      <c r="AE96">
        <v>44.263500000000001</v>
      </c>
      <c r="AF96">
        <v>17.748000000000001</v>
      </c>
      <c r="AG96">
        <v>18.476400000000002</v>
      </c>
      <c r="AH96">
        <v>116.9545</v>
      </c>
      <c r="AI96">
        <v>0</v>
      </c>
      <c r="AJ96">
        <v>0</v>
      </c>
      <c r="AK96">
        <v>50.76</v>
      </c>
      <c r="AL96">
        <v>46.48</v>
      </c>
      <c r="AM96">
        <v>15.836040000000001</v>
      </c>
      <c r="AN96">
        <v>0</v>
      </c>
      <c r="AO96">
        <v>1.7416560000000001</v>
      </c>
      <c r="AP96">
        <v>2.6901000000000002</v>
      </c>
      <c r="AQ96">
        <v>29.106000000000002</v>
      </c>
      <c r="AR96">
        <v>50.783999999999999</v>
      </c>
      <c r="AS96">
        <v>31.897383000000001</v>
      </c>
      <c r="AT96">
        <v>11.25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f t="shared" si="1"/>
        <v>3047.1944540000009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87</v>
      </c>
      <c r="N97">
        <v>118.125</v>
      </c>
      <c r="O97">
        <v>123.66562500000001</v>
      </c>
      <c r="P97">
        <v>125.58750000000001</v>
      </c>
      <c r="Q97">
        <v>10.56</v>
      </c>
      <c r="R97">
        <v>42.390099999999997</v>
      </c>
      <c r="S97">
        <v>26.3901</v>
      </c>
      <c r="T97">
        <v>0</v>
      </c>
      <c r="U97">
        <v>418.77</v>
      </c>
      <c r="V97">
        <v>13.205</v>
      </c>
      <c r="W97">
        <v>46.399079999999998</v>
      </c>
      <c r="X97">
        <v>147.515624</v>
      </c>
      <c r="Y97">
        <v>0</v>
      </c>
      <c r="Z97">
        <v>6.6</v>
      </c>
      <c r="AA97">
        <v>14.04462</v>
      </c>
      <c r="AB97">
        <v>26.260100000000001</v>
      </c>
      <c r="AC97">
        <v>19.35568</v>
      </c>
      <c r="AD97">
        <v>27.408107999999999</v>
      </c>
      <c r="AE97">
        <v>44.263500000000001</v>
      </c>
      <c r="AF97">
        <v>17.748000000000001</v>
      </c>
      <c r="AG97">
        <v>18.476400000000002</v>
      </c>
      <c r="AH97">
        <v>116.9545</v>
      </c>
      <c r="AI97">
        <v>0</v>
      </c>
      <c r="AJ97">
        <v>0</v>
      </c>
      <c r="AK97">
        <v>50.76</v>
      </c>
      <c r="AL97">
        <v>46.48</v>
      </c>
      <c r="AM97">
        <v>14.129799999999999</v>
      </c>
      <c r="AN97">
        <v>0</v>
      </c>
      <c r="AO97">
        <v>1.763412</v>
      </c>
      <c r="AP97">
        <v>2.6901000000000002</v>
      </c>
      <c r="AQ97">
        <v>29.106000000000002</v>
      </c>
      <c r="AR97">
        <v>50.783999999999999</v>
      </c>
      <c r="AS97">
        <v>31.897383000000001</v>
      </c>
      <c r="AT97">
        <v>11.25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f t="shared" si="1"/>
        <v>3031.5095900000006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87</v>
      </c>
      <c r="N98">
        <v>118.125</v>
      </c>
      <c r="O98">
        <v>123.66562500000001</v>
      </c>
      <c r="P98">
        <v>125.58750000000001</v>
      </c>
      <c r="Q98">
        <v>10.56</v>
      </c>
      <c r="R98">
        <v>42.390099999999997</v>
      </c>
      <c r="S98">
        <v>26.3901</v>
      </c>
      <c r="T98">
        <v>0</v>
      </c>
      <c r="U98">
        <v>418.77</v>
      </c>
      <c r="V98">
        <v>13.205</v>
      </c>
      <c r="W98">
        <v>46.399079999999998</v>
      </c>
      <c r="X98">
        <v>147.515624</v>
      </c>
      <c r="Y98">
        <v>0</v>
      </c>
      <c r="Z98">
        <v>6.6</v>
      </c>
      <c r="AA98">
        <v>14.022500000000001</v>
      </c>
      <c r="AB98">
        <v>26.260100000000001</v>
      </c>
      <c r="AC98">
        <v>19.35568</v>
      </c>
      <c r="AD98">
        <v>27.408107999999999</v>
      </c>
      <c r="AE98">
        <v>44.263500000000001</v>
      </c>
      <c r="AF98">
        <v>17.748000000000001</v>
      </c>
      <c r="AG98">
        <v>18.476400000000002</v>
      </c>
      <c r="AH98">
        <v>93.563599999999994</v>
      </c>
      <c r="AI98">
        <v>0</v>
      </c>
      <c r="AJ98">
        <v>0</v>
      </c>
      <c r="AK98">
        <v>50.76</v>
      </c>
      <c r="AL98">
        <v>46.48</v>
      </c>
      <c r="AM98">
        <v>10.557359999999999</v>
      </c>
      <c r="AN98">
        <v>0</v>
      </c>
      <c r="AO98">
        <v>1.768116</v>
      </c>
      <c r="AP98">
        <v>2.6901000000000002</v>
      </c>
      <c r="AQ98">
        <v>29.106000000000002</v>
      </c>
      <c r="AR98">
        <v>50.783999999999999</v>
      </c>
      <c r="AS98">
        <v>31.897383000000001</v>
      </c>
      <c r="AT98">
        <v>11.25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f t="shared" si="1"/>
        <v>3004.5288340000006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1.4928799999999999E-2</v>
      </c>
      <c r="K99">
        <f t="shared" si="2"/>
        <v>15.866693367249994</v>
      </c>
      <c r="L99">
        <f t="shared" si="2"/>
        <v>15.567995500000009</v>
      </c>
      <c r="M99">
        <f t="shared" si="2"/>
        <v>1.8805000000000001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0.23603600799999946</v>
      </c>
      <c r="R99">
        <f t="shared" si="2"/>
        <v>0.97035740000000115</v>
      </c>
      <c r="S99">
        <f t="shared" si="2"/>
        <v>0.6056762675000007</v>
      </c>
      <c r="T99">
        <f t="shared" si="2"/>
        <v>0</v>
      </c>
      <c r="U99">
        <f t="shared" si="2"/>
        <v>10.050479999999991</v>
      </c>
      <c r="V99">
        <f t="shared" si="2"/>
        <v>0.32216289999999947</v>
      </c>
      <c r="W99">
        <f t="shared" si="2"/>
        <v>1.0987738335000012</v>
      </c>
      <c r="X99">
        <f t="shared" si="2"/>
        <v>3.4879959387499953</v>
      </c>
      <c r="Y99">
        <f t="shared" si="2"/>
        <v>0</v>
      </c>
      <c r="Z99">
        <f t="shared" si="2"/>
        <v>0.23766765000000006</v>
      </c>
      <c r="AA99">
        <f t="shared" si="2"/>
        <v>0.4344992099999998</v>
      </c>
      <c r="AB99">
        <f t="shared" si="2"/>
        <v>0.6239772999999994</v>
      </c>
      <c r="AC99">
        <f t="shared" si="2"/>
        <v>0.46704364399999898</v>
      </c>
      <c r="AD99">
        <f t="shared" si="2"/>
        <v>0.40111900800000017</v>
      </c>
      <c r="AE99">
        <f t="shared" si="2"/>
        <v>1.1245264059999998</v>
      </c>
      <c r="AF99">
        <f t="shared" si="2"/>
        <v>0.35496000000000022</v>
      </c>
      <c r="AG99">
        <f t="shared" si="2"/>
        <v>0.44343360000000026</v>
      </c>
      <c r="AH99">
        <f t="shared" si="2"/>
        <v>1.5341400000000014</v>
      </c>
      <c r="AI99">
        <f t="shared" si="2"/>
        <v>0.12952775</v>
      </c>
      <c r="AJ99">
        <f t="shared" si="2"/>
        <v>0</v>
      </c>
      <c r="AK99">
        <f t="shared" si="2"/>
        <v>1.2182400000000029</v>
      </c>
      <c r="AL99">
        <f t="shared" si="2"/>
        <v>1.132949999999999</v>
      </c>
      <c r="AM99">
        <f t="shared" si="2"/>
        <v>0.15996000000000016</v>
      </c>
      <c r="AN99">
        <f t="shared" si="2"/>
        <v>0</v>
      </c>
      <c r="AO99">
        <f t="shared" si="2"/>
        <v>7.1226644999999996E-3</v>
      </c>
      <c r="AP99">
        <f t="shared" si="2"/>
        <v>8.2176149999999809E-2</v>
      </c>
      <c r="AQ99">
        <f t="shared" si="2"/>
        <v>0.47312999999999994</v>
      </c>
      <c r="AR99">
        <f t="shared" si="2"/>
        <v>1.2270960000000002</v>
      </c>
      <c r="AS99">
        <f t="shared" si="2"/>
        <v>0.76871724299999977</v>
      </c>
      <c r="AT99">
        <f t="shared" si="2"/>
        <v>0.23849963924999978</v>
      </c>
      <c r="AU99">
        <f t="shared" si="2"/>
        <v>0</v>
      </c>
      <c r="AV99">
        <f t="shared" si="2"/>
        <v>0</v>
      </c>
      <c r="AW99">
        <f t="shared" si="2"/>
        <v>1.2E-2</v>
      </c>
      <c r="AX99">
        <f t="shared" si="2"/>
        <v>5.4800000000000005E-3</v>
      </c>
      <c r="AY99">
        <f t="shared" si="2"/>
        <v>0</v>
      </c>
      <c r="AZ99">
        <f t="shared" si="2"/>
        <v>0</v>
      </c>
      <c r="BA99">
        <f t="shared" si="1"/>
        <v>69.99494127974998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 ht="30">
      <c r="A2" s="21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6" t="s">
        <v>43</v>
      </c>
      <c r="AT2" s="196" t="s">
        <v>368</v>
      </c>
      <c r="AU2" s="169"/>
      <c r="AV2" s="196" t="s">
        <v>375</v>
      </c>
      <c r="AW2" s="196" t="s">
        <v>376</v>
      </c>
      <c r="AX2" s="196" t="s">
        <v>377</v>
      </c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7.2158350000000002</v>
      </c>
      <c r="K3">
        <v>663.91018499999996</v>
      </c>
      <c r="L3">
        <v>630.396477</v>
      </c>
      <c r="M3">
        <v>84.102900000000005</v>
      </c>
      <c r="N3">
        <v>114.19143800000001</v>
      </c>
      <c r="O3">
        <v>119.54756</v>
      </c>
      <c r="P3">
        <v>121.40543599999999</v>
      </c>
      <c r="Q3">
        <v>10.208352</v>
      </c>
      <c r="R3">
        <v>40.97851</v>
      </c>
      <c r="S3">
        <v>25.511310000000002</v>
      </c>
      <c r="T3">
        <v>0</v>
      </c>
      <c r="U3">
        <v>404.82495899999998</v>
      </c>
      <c r="V3">
        <v>13.775475</v>
      </c>
      <c r="W3">
        <v>44.853991000000001</v>
      </c>
      <c r="X3">
        <v>142.603354</v>
      </c>
      <c r="Y3">
        <v>0</v>
      </c>
      <c r="Z3">
        <v>6.3355579999999998</v>
      </c>
      <c r="AA3">
        <v>12.982780999999999</v>
      </c>
      <c r="AB3">
        <v>12.628389</v>
      </c>
      <c r="AC3">
        <v>9.3555679999999999</v>
      </c>
      <c r="AD3">
        <v>8.8113740000000007</v>
      </c>
      <c r="AE3">
        <v>42.789524999999998</v>
      </c>
      <c r="AF3">
        <v>17.156991999999999</v>
      </c>
      <c r="AG3">
        <v>17.861135999999998</v>
      </c>
      <c r="AH3">
        <v>90.447931999999994</v>
      </c>
      <c r="AI3">
        <v>0</v>
      </c>
      <c r="AJ3">
        <v>0</v>
      </c>
      <c r="AK3">
        <v>49.069692000000003</v>
      </c>
      <c r="AL3">
        <v>33.699162000000001</v>
      </c>
      <c r="AM3">
        <v>5.1029</v>
      </c>
      <c r="AN3">
        <v>0</v>
      </c>
      <c r="AO3">
        <v>0.10004200000000001</v>
      </c>
      <c r="AP3">
        <v>3.2196910000000001</v>
      </c>
      <c r="AQ3">
        <v>18.757847000000002</v>
      </c>
      <c r="AR3">
        <v>49.092892999999997</v>
      </c>
      <c r="AS3">
        <v>31.859919000000001</v>
      </c>
      <c r="AT3">
        <v>14.497403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2847.2945859999995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7.2158350000000002</v>
      </c>
      <c r="K4">
        <v>663.91018499999996</v>
      </c>
      <c r="L4">
        <v>630.396477</v>
      </c>
      <c r="M4">
        <v>84.102900000000005</v>
      </c>
      <c r="N4">
        <v>114.19143800000001</v>
      </c>
      <c r="O4">
        <v>119.54756</v>
      </c>
      <c r="P4">
        <v>121.40543599999999</v>
      </c>
      <c r="Q4">
        <v>10.208352</v>
      </c>
      <c r="R4">
        <v>40.97851</v>
      </c>
      <c r="S4">
        <v>25.511310000000002</v>
      </c>
      <c r="T4">
        <v>0</v>
      </c>
      <c r="U4">
        <v>404.82495899999998</v>
      </c>
      <c r="V4">
        <v>13.775475</v>
      </c>
      <c r="W4">
        <v>44.853991000000001</v>
      </c>
      <c r="X4">
        <v>142.603354</v>
      </c>
      <c r="Y4">
        <v>0</v>
      </c>
      <c r="Z4">
        <v>6.3355579999999998</v>
      </c>
      <c r="AA4">
        <v>0</v>
      </c>
      <c r="AB4">
        <v>12.628389</v>
      </c>
      <c r="AC4">
        <v>9.3555679999999999</v>
      </c>
      <c r="AD4">
        <v>8.8113740000000007</v>
      </c>
      <c r="AE4">
        <v>42.789524999999998</v>
      </c>
      <c r="AF4">
        <v>17.156991999999999</v>
      </c>
      <c r="AG4">
        <v>17.861135999999998</v>
      </c>
      <c r="AH4">
        <v>90.447931999999994</v>
      </c>
      <c r="AI4">
        <v>0</v>
      </c>
      <c r="AJ4">
        <v>0</v>
      </c>
      <c r="AK4">
        <v>49.069692000000003</v>
      </c>
      <c r="AL4">
        <v>33.699162000000001</v>
      </c>
      <c r="AM4">
        <v>5.1029</v>
      </c>
      <c r="AN4">
        <v>0</v>
      </c>
      <c r="AO4">
        <v>7.5600000000000001E-2</v>
      </c>
      <c r="AP4">
        <v>3.2196910000000001</v>
      </c>
      <c r="AQ4">
        <v>18.757847000000002</v>
      </c>
      <c r="AR4">
        <v>49.092892999999997</v>
      </c>
      <c r="AS4">
        <v>31.859919000000001</v>
      </c>
      <c r="AT4">
        <v>14.497403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2834.2873629999995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7.2158350000000002</v>
      </c>
      <c r="K5">
        <v>663.91018499999996</v>
      </c>
      <c r="L5">
        <v>630.396477</v>
      </c>
      <c r="M5">
        <v>84.102900000000005</v>
      </c>
      <c r="N5">
        <v>114.19143800000001</v>
      </c>
      <c r="O5">
        <v>119.54756</v>
      </c>
      <c r="P5">
        <v>121.40543599999999</v>
      </c>
      <c r="Q5">
        <v>10.208352</v>
      </c>
      <c r="R5">
        <v>40.97851</v>
      </c>
      <c r="S5">
        <v>25.511310000000002</v>
      </c>
      <c r="T5">
        <v>0</v>
      </c>
      <c r="U5">
        <v>404.82495899999998</v>
      </c>
      <c r="V5">
        <v>13.775475</v>
      </c>
      <c r="W5">
        <v>44.853991000000001</v>
      </c>
      <c r="X5">
        <v>142.603354</v>
      </c>
      <c r="Y5">
        <v>0</v>
      </c>
      <c r="Z5">
        <v>6.3355579999999998</v>
      </c>
      <c r="AA5">
        <v>0</v>
      </c>
      <c r="AB5">
        <v>12.628389</v>
      </c>
      <c r="AC5">
        <v>9.3555679999999999</v>
      </c>
      <c r="AD5">
        <v>8.8113740000000007</v>
      </c>
      <c r="AE5">
        <v>42.789524999999998</v>
      </c>
      <c r="AF5">
        <v>17.156991999999999</v>
      </c>
      <c r="AG5">
        <v>17.861135999999998</v>
      </c>
      <c r="AH5">
        <v>67.835948999999999</v>
      </c>
      <c r="AI5">
        <v>0</v>
      </c>
      <c r="AJ5">
        <v>0</v>
      </c>
      <c r="AK5">
        <v>49.069692000000003</v>
      </c>
      <c r="AL5">
        <v>33.699162000000001</v>
      </c>
      <c r="AM5">
        <v>5.1029</v>
      </c>
      <c r="AN5">
        <v>0</v>
      </c>
      <c r="AO5">
        <v>0.121073</v>
      </c>
      <c r="AP5">
        <v>3.2196910000000001</v>
      </c>
      <c r="AQ5">
        <v>18.757847000000002</v>
      </c>
      <c r="AR5">
        <v>49.092892999999997</v>
      </c>
      <c r="AS5">
        <v>31.859919000000001</v>
      </c>
      <c r="AT5">
        <v>14.497403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2811.7208529999989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7.2158350000000002</v>
      </c>
      <c r="K6">
        <v>663.91018499999996</v>
      </c>
      <c r="L6">
        <v>630.396477</v>
      </c>
      <c r="M6">
        <v>84.102900000000005</v>
      </c>
      <c r="N6">
        <v>114.19143800000001</v>
      </c>
      <c r="O6">
        <v>119.54756</v>
      </c>
      <c r="P6">
        <v>121.40543599999999</v>
      </c>
      <c r="Q6">
        <v>10.208352</v>
      </c>
      <c r="R6">
        <v>40.97851</v>
      </c>
      <c r="S6">
        <v>25.511310000000002</v>
      </c>
      <c r="T6">
        <v>0</v>
      </c>
      <c r="U6">
        <v>404.82495899999998</v>
      </c>
      <c r="V6">
        <v>13.775475</v>
      </c>
      <c r="W6">
        <v>44.853991000000001</v>
      </c>
      <c r="X6">
        <v>142.603354</v>
      </c>
      <c r="Y6">
        <v>0</v>
      </c>
      <c r="Z6">
        <v>6.3355579999999998</v>
      </c>
      <c r="AA6">
        <v>0</v>
      </c>
      <c r="AB6">
        <v>12.628389</v>
      </c>
      <c r="AC6">
        <v>9.3555679999999999</v>
      </c>
      <c r="AD6">
        <v>8.8113740000000007</v>
      </c>
      <c r="AE6">
        <v>42.789524999999998</v>
      </c>
      <c r="AF6">
        <v>17.156991999999999</v>
      </c>
      <c r="AG6">
        <v>17.861135999999998</v>
      </c>
      <c r="AH6">
        <v>45.223965999999997</v>
      </c>
      <c r="AI6">
        <v>0</v>
      </c>
      <c r="AJ6">
        <v>0</v>
      </c>
      <c r="AK6">
        <v>49.069692000000003</v>
      </c>
      <c r="AL6">
        <v>33.699162000000001</v>
      </c>
      <c r="AM6">
        <v>5.1029</v>
      </c>
      <c r="AN6">
        <v>0</v>
      </c>
      <c r="AO6">
        <v>5.6273999999999998E-2</v>
      </c>
      <c r="AP6">
        <v>3.2196910000000001</v>
      </c>
      <c r="AQ6">
        <v>18.757847000000002</v>
      </c>
      <c r="AR6">
        <v>49.092892999999997</v>
      </c>
      <c r="AS6">
        <v>31.859919000000001</v>
      </c>
      <c r="AT6">
        <v>14.464442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2789.0111099999995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7.2158350000000002</v>
      </c>
      <c r="K7">
        <v>663.91018499999996</v>
      </c>
      <c r="L7">
        <v>630.396477</v>
      </c>
      <c r="M7">
        <v>84.102900000000005</v>
      </c>
      <c r="N7">
        <v>114.19143800000001</v>
      </c>
      <c r="O7">
        <v>119.54756</v>
      </c>
      <c r="P7">
        <v>121.40543599999999</v>
      </c>
      <c r="Q7">
        <v>10.208352</v>
      </c>
      <c r="R7">
        <v>40.97851</v>
      </c>
      <c r="S7">
        <v>25.511310000000002</v>
      </c>
      <c r="T7">
        <v>0</v>
      </c>
      <c r="U7">
        <v>404.82495899999998</v>
      </c>
      <c r="V7">
        <v>13.775475</v>
      </c>
      <c r="W7">
        <v>44.853991000000001</v>
      </c>
      <c r="X7">
        <v>142.603354</v>
      </c>
      <c r="Y7">
        <v>0</v>
      </c>
      <c r="Z7">
        <v>6.3355579999999998</v>
      </c>
      <c r="AA7">
        <v>0</v>
      </c>
      <c r="AB7">
        <v>12.628389</v>
      </c>
      <c r="AC7">
        <v>9.3555679999999999</v>
      </c>
      <c r="AD7">
        <v>8.8113740000000007</v>
      </c>
      <c r="AE7">
        <v>42.789524999999998</v>
      </c>
      <c r="AF7">
        <v>8.5784959999999995</v>
      </c>
      <c r="AG7">
        <v>17.861135999999998</v>
      </c>
      <c r="AH7">
        <v>45.223965999999997</v>
      </c>
      <c r="AI7">
        <v>0</v>
      </c>
      <c r="AJ7">
        <v>0</v>
      </c>
      <c r="AK7">
        <v>49.069692000000003</v>
      </c>
      <c r="AL7">
        <v>44.932215999999997</v>
      </c>
      <c r="AM7">
        <v>5.1029</v>
      </c>
      <c r="AN7">
        <v>0</v>
      </c>
      <c r="AO7">
        <v>0.12562100000000001</v>
      </c>
      <c r="AP7">
        <v>3.2196910000000001</v>
      </c>
      <c r="AQ7">
        <v>18.757847000000002</v>
      </c>
      <c r="AR7">
        <v>49.092892999999997</v>
      </c>
      <c r="AS7">
        <v>31.859919000000001</v>
      </c>
      <c r="AT7">
        <v>14.497403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2791.7679759999996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7.2158350000000002</v>
      </c>
      <c r="K8">
        <v>663.91018499999996</v>
      </c>
      <c r="L8">
        <v>630.396477</v>
      </c>
      <c r="M8">
        <v>84.102900000000005</v>
      </c>
      <c r="N8">
        <v>114.19143800000001</v>
      </c>
      <c r="O8">
        <v>119.54756</v>
      </c>
      <c r="P8">
        <v>121.40543599999999</v>
      </c>
      <c r="Q8">
        <v>10.208352</v>
      </c>
      <c r="R8">
        <v>40.97851</v>
      </c>
      <c r="S8">
        <v>25.511310000000002</v>
      </c>
      <c r="T8">
        <v>0</v>
      </c>
      <c r="U8">
        <v>404.82495899999998</v>
      </c>
      <c r="V8">
        <v>13.775475</v>
      </c>
      <c r="W8">
        <v>44.853991000000001</v>
      </c>
      <c r="X8">
        <v>142.603354</v>
      </c>
      <c r="Y8">
        <v>0</v>
      </c>
      <c r="Z8">
        <v>6.3355579999999998</v>
      </c>
      <c r="AA8">
        <v>0</v>
      </c>
      <c r="AB8">
        <v>12.628389</v>
      </c>
      <c r="AC8">
        <v>9.3555679999999999</v>
      </c>
      <c r="AD8">
        <v>8.8113740000000007</v>
      </c>
      <c r="AE8">
        <v>42.789524999999998</v>
      </c>
      <c r="AF8">
        <v>8.5784959999999995</v>
      </c>
      <c r="AG8">
        <v>17.861135999999998</v>
      </c>
      <c r="AH8">
        <v>45.223965999999997</v>
      </c>
      <c r="AI8">
        <v>0</v>
      </c>
      <c r="AJ8">
        <v>0</v>
      </c>
      <c r="AK8">
        <v>49.069692000000003</v>
      </c>
      <c r="AL8">
        <v>44.932215999999997</v>
      </c>
      <c r="AM8">
        <v>5.1029</v>
      </c>
      <c r="AN8">
        <v>0</v>
      </c>
      <c r="AO8">
        <v>0.13983100000000001</v>
      </c>
      <c r="AP8">
        <v>3.2196910000000001</v>
      </c>
      <c r="AQ8">
        <v>18.757847000000002</v>
      </c>
      <c r="AR8">
        <v>49.092892999999997</v>
      </c>
      <c r="AS8">
        <v>31.859919000000001</v>
      </c>
      <c r="AT8">
        <v>8.2794340000000002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2785.5642169999996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7.2158350000000002</v>
      </c>
      <c r="K9">
        <v>663.91018499999996</v>
      </c>
      <c r="L9">
        <v>630.396477</v>
      </c>
      <c r="M9">
        <v>84.102900000000005</v>
      </c>
      <c r="N9">
        <v>114.19143800000001</v>
      </c>
      <c r="O9">
        <v>119.54756</v>
      </c>
      <c r="P9">
        <v>121.40543599999999</v>
      </c>
      <c r="Q9">
        <v>10.208352</v>
      </c>
      <c r="R9">
        <v>40.97851</v>
      </c>
      <c r="S9">
        <v>25.511310000000002</v>
      </c>
      <c r="T9">
        <v>0</v>
      </c>
      <c r="U9">
        <v>404.82495899999998</v>
      </c>
      <c r="V9">
        <v>13.775475</v>
      </c>
      <c r="W9">
        <v>44.853991000000001</v>
      </c>
      <c r="X9">
        <v>142.603354</v>
      </c>
      <c r="Y9">
        <v>0</v>
      </c>
      <c r="Z9">
        <v>6.3355579999999998</v>
      </c>
      <c r="AA9">
        <v>0</v>
      </c>
      <c r="AB9">
        <v>12.628389</v>
      </c>
      <c r="AC9">
        <v>9.3555679999999999</v>
      </c>
      <c r="AD9">
        <v>8.8113740000000007</v>
      </c>
      <c r="AE9">
        <v>42.789524999999998</v>
      </c>
      <c r="AF9">
        <v>8.5784959999999995</v>
      </c>
      <c r="AG9">
        <v>17.861135999999998</v>
      </c>
      <c r="AH9">
        <v>19.499402</v>
      </c>
      <c r="AI9">
        <v>0</v>
      </c>
      <c r="AJ9">
        <v>0</v>
      </c>
      <c r="AK9">
        <v>49.069692000000003</v>
      </c>
      <c r="AL9">
        <v>44.932215999999997</v>
      </c>
      <c r="AM9">
        <v>5.1029</v>
      </c>
      <c r="AN9">
        <v>0</v>
      </c>
      <c r="AO9">
        <v>0.16825200000000001</v>
      </c>
      <c r="AP9">
        <v>3.2196910000000001</v>
      </c>
      <c r="AQ9">
        <v>18.757847000000002</v>
      </c>
      <c r="AR9">
        <v>49.092892999999997</v>
      </c>
      <c r="AS9">
        <v>30.8352</v>
      </c>
      <c r="AT9">
        <v>11.560129999999999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2762.1240509999993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7.2158350000000002</v>
      </c>
      <c r="K10">
        <v>663.91018499999996</v>
      </c>
      <c r="L10">
        <v>630.396477</v>
      </c>
      <c r="M10">
        <v>84.102900000000005</v>
      </c>
      <c r="N10">
        <v>114.19143800000001</v>
      </c>
      <c r="O10">
        <v>119.54756</v>
      </c>
      <c r="P10">
        <v>121.40543599999999</v>
      </c>
      <c r="Q10">
        <v>10.208352</v>
      </c>
      <c r="R10">
        <v>40.97851</v>
      </c>
      <c r="S10">
        <v>25.511310000000002</v>
      </c>
      <c r="T10">
        <v>0</v>
      </c>
      <c r="U10">
        <v>404.82495899999998</v>
      </c>
      <c r="V10">
        <v>13.775475</v>
      </c>
      <c r="W10">
        <v>44.853991000000001</v>
      </c>
      <c r="X10">
        <v>142.603354</v>
      </c>
      <c r="Y10">
        <v>0</v>
      </c>
      <c r="Z10">
        <v>6.3355579999999998</v>
      </c>
      <c r="AA10">
        <v>0</v>
      </c>
      <c r="AB10">
        <v>12.628389</v>
      </c>
      <c r="AC10">
        <v>9.3555679999999999</v>
      </c>
      <c r="AD10">
        <v>8.8113740000000007</v>
      </c>
      <c r="AE10">
        <v>42.789524999999998</v>
      </c>
      <c r="AF10">
        <v>8.5784959999999995</v>
      </c>
      <c r="AG10">
        <v>17.861135999999998</v>
      </c>
      <c r="AH10">
        <v>19.499402</v>
      </c>
      <c r="AI10">
        <v>0</v>
      </c>
      <c r="AJ10">
        <v>0</v>
      </c>
      <c r="AK10">
        <v>49.069692000000003</v>
      </c>
      <c r="AL10">
        <v>44.932215999999997</v>
      </c>
      <c r="AM10">
        <v>5.1029</v>
      </c>
      <c r="AN10">
        <v>0</v>
      </c>
      <c r="AO10">
        <v>0.24612600000000001</v>
      </c>
      <c r="AP10">
        <v>3.2196910000000001</v>
      </c>
      <c r="AQ10">
        <v>9.3789230000000003</v>
      </c>
      <c r="AR10">
        <v>49.092892999999997</v>
      </c>
      <c r="AS10">
        <v>30.8352</v>
      </c>
      <c r="AT10">
        <v>11.816342000000001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2753.079213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656.74804200000005</v>
      </c>
      <c r="L11">
        <v>630.396477</v>
      </c>
      <c r="M11">
        <v>84.102900000000005</v>
      </c>
      <c r="N11">
        <v>114.19143800000001</v>
      </c>
      <c r="O11">
        <v>119.54756</v>
      </c>
      <c r="P11">
        <v>121.40543599999999</v>
      </c>
      <c r="Q11">
        <v>10.208352</v>
      </c>
      <c r="R11">
        <v>40.97851</v>
      </c>
      <c r="S11">
        <v>25.511310000000002</v>
      </c>
      <c r="T11">
        <v>0</v>
      </c>
      <c r="U11">
        <v>404.82495899999998</v>
      </c>
      <c r="V11">
        <v>13.775475</v>
      </c>
      <c r="W11">
        <v>44.853991000000001</v>
      </c>
      <c r="X11">
        <v>142.603354</v>
      </c>
      <c r="Y11">
        <v>0</v>
      </c>
      <c r="Z11">
        <v>6.3355579999999998</v>
      </c>
      <c r="AA11">
        <v>0</v>
      </c>
      <c r="AB11">
        <v>12.628389</v>
      </c>
      <c r="AC11">
        <v>9.3555679999999999</v>
      </c>
      <c r="AD11">
        <v>8.8113740000000007</v>
      </c>
      <c r="AE11">
        <v>42.789524999999998</v>
      </c>
      <c r="AF11">
        <v>8.5784959999999995</v>
      </c>
      <c r="AG11">
        <v>17.861135999999998</v>
      </c>
      <c r="AH11">
        <v>19.499402</v>
      </c>
      <c r="AI11">
        <v>0</v>
      </c>
      <c r="AJ11">
        <v>0</v>
      </c>
      <c r="AK11">
        <v>49.069692000000003</v>
      </c>
      <c r="AL11">
        <v>44.932215999999997</v>
      </c>
      <c r="AM11">
        <v>5.1029</v>
      </c>
      <c r="AN11">
        <v>0</v>
      </c>
      <c r="AO11">
        <v>0.180757</v>
      </c>
      <c r="AP11">
        <v>3.2196910000000001</v>
      </c>
      <c r="AQ11">
        <v>0</v>
      </c>
      <c r="AR11">
        <v>49.092892999999997</v>
      </c>
      <c r="AS11">
        <v>30.8352</v>
      </c>
      <c r="AT11">
        <v>14.305679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2731.7462799999998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656.74804200000005</v>
      </c>
      <c r="L12">
        <v>630.396477</v>
      </c>
      <c r="M12">
        <v>84.102900000000005</v>
      </c>
      <c r="N12">
        <v>114.19143800000001</v>
      </c>
      <c r="O12">
        <v>119.54756</v>
      </c>
      <c r="P12">
        <v>121.40543599999999</v>
      </c>
      <c r="Q12">
        <v>10.208352</v>
      </c>
      <c r="R12">
        <v>40.97851</v>
      </c>
      <c r="S12">
        <v>25.511310000000002</v>
      </c>
      <c r="T12">
        <v>0</v>
      </c>
      <c r="U12">
        <v>404.82495899999998</v>
      </c>
      <c r="V12">
        <v>13.775475</v>
      </c>
      <c r="W12">
        <v>44.853991000000001</v>
      </c>
      <c r="X12">
        <v>142.603354</v>
      </c>
      <c r="Y12">
        <v>0</v>
      </c>
      <c r="Z12">
        <v>6.3355579999999998</v>
      </c>
      <c r="AA12">
        <v>0</v>
      </c>
      <c r="AB12">
        <v>12.628389</v>
      </c>
      <c r="AC12">
        <v>9.3555679999999999</v>
      </c>
      <c r="AD12">
        <v>8.8113740000000007</v>
      </c>
      <c r="AE12">
        <v>42.789524999999998</v>
      </c>
      <c r="AF12">
        <v>8.5784959999999995</v>
      </c>
      <c r="AG12">
        <v>17.861135999999998</v>
      </c>
      <c r="AH12">
        <v>19.499402</v>
      </c>
      <c r="AI12">
        <v>0</v>
      </c>
      <c r="AJ12">
        <v>0</v>
      </c>
      <c r="AK12">
        <v>49.069692000000003</v>
      </c>
      <c r="AL12">
        <v>44.932215999999997</v>
      </c>
      <c r="AM12">
        <v>10.2058</v>
      </c>
      <c r="AN12">
        <v>0</v>
      </c>
      <c r="AO12">
        <v>0.199515</v>
      </c>
      <c r="AP12">
        <v>3.2196910000000001</v>
      </c>
      <c r="AQ12">
        <v>0</v>
      </c>
      <c r="AR12">
        <v>49.092892999999997</v>
      </c>
      <c r="AS12">
        <v>30.8352</v>
      </c>
      <c r="AT12">
        <v>11.766697000000001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2734.3289559999998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656.74804200000005</v>
      </c>
      <c r="L13">
        <v>630.396477</v>
      </c>
      <c r="M13">
        <v>84.102900000000005</v>
      </c>
      <c r="N13">
        <v>114.19143800000001</v>
      </c>
      <c r="O13">
        <v>119.54756</v>
      </c>
      <c r="P13">
        <v>121.40543599999999</v>
      </c>
      <c r="Q13">
        <v>10.208352</v>
      </c>
      <c r="R13">
        <v>40.97851</v>
      </c>
      <c r="S13">
        <v>25.511310000000002</v>
      </c>
      <c r="T13">
        <v>0</v>
      </c>
      <c r="U13">
        <v>404.82495899999998</v>
      </c>
      <c r="V13">
        <v>13.775475</v>
      </c>
      <c r="W13">
        <v>44.853991000000001</v>
      </c>
      <c r="X13">
        <v>142.603354</v>
      </c>
      <c r="Y13">
        <v>0</v>
      </c>
      <c r="Z13">
        <v>6.3355579999999998</v>
      </c>
      <c r="AA13">
        <v>0</v>
      </c>
      <c r="AB13">
        <v>12.628389</v>
      </c>
      <c r="AC13">
        <v>9.3555679999999999</v>
      </c>
      <c r="AD13">
        <v>8.8113740000000007</v>
      </c>
      <c r="AE13">
        <v>42.789524999999998</v>
      </c>
      <c r="AF13">
        <v>8.5784959999999995</v>
      </c>
      <c r="AG13">
        <v>17.861135999999998</v>
      </c>
      <c r="AH13">
        <v>19.499402</v>
      </c>
      <c r="AI13">
        <v>0</v>
      </c>
      <c r="AJ13">
        <v>0</v>
      </c>
      <c r="AK13">
        <v>49.069692000000003</v>
      </c>
      <c r="AL13">
        <v>44.932215999999997</v>
      </c>
      <c r="AM13">
        <v>10.2058</v>
      </c>
      <c r="AN13">
        <v>0</v>
      </c>
      <c r="AO13">
        <v>0.24101</v>
      </c>
      <c r="AP13">
        <v>3.2196910000000001</v>
      </c>
      <c r="AQ13">
        <v>0</v>
      </c>
      <c r="AR13">
        <v>49.092892999999997</v>
      </c>
      <c r="AS13">
        <v>30.8352</v>
      </c>
      <c r="AT13">
        <v>11.894854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2734.4986080000003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656.74804200000005</v>
      </c>
      <c r="L14">
        <v>630.396477</v>
      </c>
      <c r="M14">
        <v>84.102900000000005</v>
      </c>
      <c r="N14">
        <v>114.19143800000001</v>
      </c>
      <c r="O14">
        <v>119.54756</v>
      </c>
      <c r="P14">
        <v>121.40543599999999</v>
      </c>
      <c r="Q14">
        <v>10.208352</v>
      </c>
      <c r="R14">
        <v>40.97851</v>
      </c>
      <c r="S14">
        <v>25.511310000000002</v>
      </c>
      <c r="T14">
        <v>0</v>
      </c>
      <c r="U14">
        <v>404.82495899999998</v>
      </c>
      <c r="V14">
        <v>13.775475</v>
      </c>
      <c r="W14">
        <v>44.853991000000001</v>
      </c>
      <c r="X14">
        <v>142.603354</v>
      </c>
      <c r="Y14">
        <v>0</v>
      </c>
      <c r="Z14">
        <v>6.3355579999999998</v>
      </c>
      <c r="AA14">
        <v>0</v>
      </c>
      <c r="AB14">
        <v>12.628389</v>
      </c>
      <c r="AC14">
        <v>9.3555679999999999</v>
      </c>
      <c r="AD14">
        <v>8.8113740000000007</v>
      </c>
      <c r="AE14">
        <v>42.789524999999998</v>
      </c>
      <c r="AF14">
        <v>8.5784959999999995</v>
      </c>
      <c r="AG14">
        <v>17.861135999999998</v>
      </c>
      <c r="AH14">
        <v>19.499402</v>
      </c>
      <c r="AI14">
        <v>0</v>
      </c>
      <c r="AJ14">
        <v>0</v>
      </c>
      <c r="AK14">
        <v>49.069692000000003</v>
      </c>
      <c r="AL14">
        <v>44.932215999999997</v>
      </c>
      <c r="AM14">
        <v>10.2058</v>
      </c>
      <c r="AN14">
        <v>0</v>
      </c>
      <c r="AO14">
        <v>0.34332499999999999</v>
      </c>
      <c r="AP14">
        <v>3.2196910000000001</v>
      </c>
      <c r="AQ14">
        <v>0</v>
      </c>
      <c r="AR14">
        <v>49.092892999999997</v>
      </c>
      <c r="AS14">
        <v>30.8352</v>
      </c>
      <c r="AT14">
        <v>13.084503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2735.7905719999999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656.74804200000005</v>
      </c>
      <c r="L15">
        <v>630.396477</v>
      </c>
      <c r="M15">
        <v>84.102900000000005</v>
      </c>
      <c r="N15">
        <v>114.19143800000001</v>
      </c>
      <c r="O15">
        <v>119.54756</v>
      </c>
      <c r="P15">
        <v>121.40543599999999</v>
      </c>
      <c r="Q15">
        <v>10.208352</v>
      </c>
      <c r="R15">
        <v>40.97851</v>
      </c>
      <c r="S15">
        <v>25.511310000000002</v>
      </c>
      <c r="T15">
        <v>0</v>
      </c>
      <c r="U15">
        <v>404.82495899999998</v>
      </c>
      <c r="V15">
        <v>13.775475</v>
      </c>
      <c r="W15">
        <v>44.853991000000001</v>
      </c>
      <c r="X15">
        <v>142.603354</v>
      </c>
      <c r="Y15">
        <v>0</v>
      </c>
      <c r="Z15">
        <v>6.3355579999999998</v>
      </c>
      <c r="AA15">
        <v>0</v>
      </c>
      <c r="AB15">
        <v>12.628389</v>
      </c>
      <c r="AC15">
        <v>9.3555679999999999</v>
      </c>
      <c r="AD15">
        <v>8.8113740000000007</v>
      </c>
      <c r="AE15">
        <v>47.790318999999997</v>
      </c>
      <c r="AF15">
        <v>8.5784959999999995</v>
      </c>
      <c r="AG15">
        <v>17.861135999999998</v>
      </c>
      <c r="AH15">
        <v>19.499402</v>
      </c>
      <c r="AI15">
        <v>0</v>
      </c>
      <c r="AJ15">
        <v>0</v>
      </c>
      <c r="AK15">
        <v>49.069692000000003</v>
      </c>
      <c r="AL15">
        <v>77.508072999999996</v>
      </c>
      <c r="AM15">
        <v>10.2058</v>
      </c>
      <c r="AN15">
        <v>0</v>
      </c>
      <c r="AO15">
        <v>0.32513599999999998</v>
      </c>
      <c r="AP15">
        <v>3.2196910000000001</v>
      </c>
      <c r="AQ15">
        <v>0</v>
      </c>
      <c r="AR15">
        <v>51.760984999999998</v>
      </c>
      <c r="AS15">
        <v>30.8352</v>
      </c>
      <c r="AT15">
        <v>9.6560989999999993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2772.5887219999995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656.74804200000005</v>
      </c>
      <c r="L16">
        <v>630.396477</v>
      </c>
      <c r="M16">
        <v>84.102900000000005</v>
      </c>
      <c r="N16">
        <v>114.19143800000001</v>
      </c>
      <c r="O16">
        <v>119.54756</v>
      </c>
      <c r="P16">
        <v>121.40543599999999</v>
      </c>
      <c r="Q16">
        <v>10.208352</v>
      </c>
      <c r="R16">
        <v>40.97851</v>
      </c>
      <c r="S16">
        <v>25.511310000000002</v>
      </c>
      <c r="T16">
        <v>0</v>
      </c>
      <c r="U16">
        <v>404.82495899999998</v>
      </c>
      <c r="V16">
        <v>13.775475</v>
      </c>
      <c r="W16">
        <v>44.853991000000001</v>
      </c>
      <c r="X16">
        <v>142.603354</v>
      </c>
      <c r="Y16">
        <v>0</v>
      </c>
      <c r="Z16">
        <v>6.3355579999999998</v>
      </c>
      <c r="AA16">
        <v>0</v>
      </c>
      <c r="AB16">
        <v>12.628389</v>
      </c>
      <c r="AC16">
        <v>9.3555679999999999</v>
      </c>
      <c r="AD16">
        <v>8.8113740000000007</v>
      </c>
      <c r="AE16">
        <v>47.790318999999997</v>
      </c>
      <c r="AF16">
        <v>8.5784959999999995</v>
      </c>
      <c r="AG16">
        <v>17.861135999999998</v>
      </c>
      <c r="AH16">
        <v>19.499402</v>
      </c>
      <c r="AI16">
        <v>0</v>
      </c>
      <c r="AJ16">
        <v>0</v>
      </c>
      <c r="AK16">
        <v>49.069692000000003</v>
      </c>
      <c r="AL16">
        <v>77.508072999999996</v>
      </c>
      <c r="AM16">
        <v>10.2058</v>
      </c>
      <c r="AN16">
        <v>0</v>
      </c>
      <c r="AO16">
        <v>0.30694700000000003</v>
      </c>
      <c r="AP16">
        <v>3.2196910000000001</v>
      </c>
      <c r="AQ16">
        <v>0</v>
      </c>
      <c r="AR16">
        <v>51.760984999999998</v>
      </c>
      <c r="AS16">
        <v>30.8352</v>
      </c>
      <c r="AT16">
        <v>14.445095999999999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2777.3595299999997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656.74804200000005</v>
      </c>
      <c r="L17">
        <v>630.396477</v>
      </c>
      <c r="M17">
        <v>84.102900000000005</v>
      </c>
      <c r="N17">
        <v>114.19143800000001</v>
      </c>
      <c r="O17">
        <v>119.54756</v>
      </c>
      <c r="P17">
        <v>121.40543599999999</v>
      </c>
      <c r="Q17">
        <v>10.208352</v>
      </c>
      <c r="R17">
        <v>40.97851</v>
      </c>
      <c r="S17">
        <v>25.511310000000002</v>
      </c>
      <c r="T17">
        <v>0</v>
      </c>
      <c r="U17">
        <v>404.82495899999998</v>
      </c>
      <c r="V17">
        <v>13.775475</v>
      </c>
      <c r="W17">
        <v>44.853991000000001</v>
      </c>
      <c r="X17">
        <v>142.603354</v>
      </c>
      <c r="Y17">
        <v>0</v>
      </c>
      <c r="Z17">
        <v>6.3355579999999998</v>
      </c>
      <c r="AA17">
        <v>0</v>
      </c>
      <c r="AB17">
        <v>12.628389</v>
      </c>
      <c r="AC17">
        <v>9.3555679999999999</v>
      </c>
      <c r="AD17">
        <v>8.8113740000000007</v>
      </c>
      <c r="AE17">
        <v>47.790318999999997</v>
      </c>
      <c r="AF17">
        <v>8.5784959999999995</v>
      </c>
      <c r="AG17">
        <v>17.861135999999998</v>
      </c>
      <c r="AH17">
        <v>21.696518000000001</v>
      </c>
      <c r="AI17">
        <v>0</v>
      </c>
      <c r="AJ17">
        <v>0</v>
      </c>
      <c r="AK17">
        <v>49.069692000000003</v>
      </c>
      <c r="AL17">
        <v>77.508072999999996</v>
      </c>
      <c r="AM17">
        <v>10.2058</v>
      </c>
      <c r="AN17">
        <v>0</v>
      </c>
      <c r="AO17">
        <v>0.243284</v>
      </c>
      <c r="AP17">
        <v>3.2196910000000001</v>
      </c>
      <c r="AQ17">
        <v>0</v>
      </c>
      <c r="AR17">
        <v>51.760984999999998</v>
      </c>
      <c r="AS17">
        <v>30.8352</v>
      </c>
      <c r="AT17">
        <v>14.497403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2779.54529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656.74804200000005</v>
      </c>
      <c r="L18">
        <v>630.396477</v>
      </c>
      <c r="M18">
        <v>84.102900000000005</v>
      </c>
      <c r="N18">
        <v>114.19143800000001</v>
      </c>
      <c r="O18">
        <v>119.54756</v>
      </c>
      <c r="P18">
        <v>121.40543599999999</v>
      </c>
      <c r="Q18">
        <v>10.208352</v>
      </c>
      <c r="R18">
        <v>40.97851</v>
      </c>
      <c r="S18">
        <v>25.511310000000002</v>
      </c>
      <c r="T18">
        <v>0</v>
      </c>
      <c r="U18">
        <v>404.82495899999998</v>
      </c>
      <c r="V18">
        <v>13.775475</v>
      </c>
      <c r="W18">
        <v>44.853991000000001</v>
      </c>
      <c r="X18">
        <v>142.603354</v>
      </c>
      <c r="Y18">
        <v>0</v>
      </c>
      <c r="Z18">
        <v>6.3355579999999998</v>
      </c>
      <c r="AA18">
        <v>0</v>
      </c>
      <c r="AB18">
        <v>12.628389</v>
      </c>
      <c r="AC18">
        <v>9.3555679999999999</v>
      </c>
      <c r="AD18">
        <v>8.8113740000000007</v>
      </c>
      <c r="AE18">
        <v>47.790318999999997</v>
      </c>
      <c r="AF18">
        <v>8.5784959999999995</v>
      </c>
      <c r="AG18">
        <v>17.861135999999998</v>
      </c>
      <c r="AH18">
        <v>22.611982999999999</v>
      </c>
      <c r="AI18">
        <v>0</v>
      </c>
      <c r="AJ18">
        <v>0</v>
      </c>
      <c r="AK18">
        <v>49.069692000000003</v>
      </c>
      <c r="AL18">
        <v>77.508072999999996</v>
      </c>
      <c r="AM18">
        <v>10.2058</v>
      </c>
      <c r="AN18">
        <v>0</v>
      </c>
      <c r="AO18">
        <v>0.1404</v>
      </c>
      <c r="AP18">
        <v>3.2196910000000001</v>
      </c>
      <c r="AQ18">
        <v>0</v>
      </c>
      <c r="AR18">
        <v>51.760984999999998</v>
      </c>
      <c r="AS18">
        <v>30.8352</v>
      </c>
      <c r="AT18">
        <v>14.497403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2780.3578709999997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656.74804200000005</v>
      </c>
      <c r="L19">
        <v>630.396477</v>
      </c>
      <c r="M19">
        <v>84.102900000000005</v>
      </c>
      <c r="N19">
        <v>114.19143800000001</v>
      </c>
      <c r="O19">
        <v>119.54756</v>
      </c>
      <c r="P19">
        <v>121.40543599999999</v>
      </c>
      <c r="Q19">
        <v>10.208352</v>
      </c>
      <c r="R19">
        <v>40.97851</v>
      </c>
      <c r="S19">
        <v>25.511310000000002</v>
      </c>
      <c r="T19">
        <v>0</v>
      </c>
      <c r="U19">
        <v>404.82495899999998</v>
      </c>
      <c r="V19">
        <v>13.775475</v>
      </c>
      <c r="W19">
        <v>44.853991000000001</v>
      </c>
      <c r="X19">
        <v>142.603354</v>
      </c>
      <c r="Y19">
        <v>0</v>
      </c>
      <c r="Z19">
        <v>6.3355579999999998</v>
      </c>
      <c r="AA19">
        <v>13.517366000000001</v>
      </c>
      <c r="AB19">
        <v>12.628389</v>
      </c>
      <c r="AC19">
        <v>9.3555679999999999</v>
      </c>
      <c r="AD19">
        <v>8.8113740000000007</v>
      </c>
      <c r="AE19">
        <v>47.790318999999997</v>
      </c>
      <c r="AF19">
        <v>8.5784959999999995</v>
      </c>
      <c r="AG19">
        <v>17.861135999999998</v>
      </c>
      <c r="AH19">
        <v>22.611982999999999</v>
      </c>
      <c r="AI19">
        <v>0</v>
      </c>
      <c r="AJ19">
        <v>0</v>
      </c>
      <c r="AK19">
        <v>49.069692000000003</v>
      </c>
      <c r="AL19">
        <v>77.508072999999996</v>
      </c>
      <c r="AM19">
        <v>10.2058</v>
      </c>
      <c r="AN19">
        <v>0</v>
      </c>
      <c r="AO19">
        <v>0.13556799999999999</v>
      </c>
      <c r="AP19">
        <v>3.2196910000000001</v>
      </c>
      <c r="AQ19">
        <v>9.0135109999999994</v>
      </c>
      <c r="AR19">
        <v>49.092892999999997</v>
      </c>
      <c r="AS19">
        <v>30.8352</v>
      </c>
      <c r="AT19">
        <v>13.541534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2799.259955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656.74804200000005</v>
      </c>
      <c r="L20">
        <v>630.396477</v>
      </c>
      <c r="M20">
        <v>84.102900000000005</v>
      </c>
      <c r="N20">
        <v>114.19143800000001</v>
      </c>
      <c r="O20">
        <v>119.54756</v>
      </c>
      <c r="P20">
        <v>121.40543599999999</v>
      </c>
      <c r="Q20">
        <v>10.208352</v>
      </c>
      <c r="R20">
        <v>40.97851</v>
      </c>
      <c r="S20">
        <v>25.511310000000002</v>
      </c>
      <c r="T20">
        <v>0</v>
      </c>
      <c r="U20">
        <v>404.82495899999998</v>
      </c>
      <c r="V20">
        <v>13.775475</v>
      </c>
      <c r="W20">
        <v>44.853991000000001</v>
      </c>
      <c r="X20">
        <v>142.603354</v>
      </c>
      <c r="Y20">
        <v>0</v>
      </c>
      <c r="Z20">
        <v>6.3355579999999998</v>
      </c>
      <c r="AA20">
        <v>27.163032999999999</v>
      </c>
      <c r="AB20">
        <v>12.628389</v>
      </c>
      <c r="AC20">
        <v>18.711136</v>
      </c>
      <c r="AD20">
        <v>8.8113740000000007</v>
      </c>
      <c r="AE20">
        <v>47.790318999999997</v>
      </c>
      <c r="AF20">
        <v>8.5784959999999995</v>
      </c>
      <c r="AG20">
        <v>17.861135999999998</v>
      </c>
      <c r="AH20">
        <v>22.611982999999999</v>
      </c>
      <c r="AI20">
        <v>0</v>
      </c>
      <c r="AJ20">
        <v>0</v>
      </c>
      <c r="AK20">
        <v>49.069692000000003</v>
      </c>
      <c r="AL20">
        <v>77.508072999999996</v>
      </c>
      <c r="AM20">
        <v>10.2058</v>
      </c>
      <c r="AN20">
        <v>0</v>
      </c>
      <c r="AO20">
        <v>7.9009999999999997E-2</v>
      </c>
      <c r="AP20">
        <v>3.2196910000000001</v>
      </c>
      <c r="AQ20">
        <v>18.757847000000002</v>
      </c>
      <c r="AR20">
        <v>49.092892999999997</v>
      </c>
      <c r="AS20">
        <v>30.8352</v>
      </c>
      <c r="AT20">
        <v>12.744973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2831.1524069999991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656.74804200000005</v>
      </c>
      <c r="L21">
        <v>630.396477</v>
      </c>
      <c r="M21">
        <v>84.102900000000005</v>
      </c>
      <c r="N21">
        <v>114.19143800000001</v>
      </c>
      <c r="O21">
        <v>119.54756</v>
      </c>
      <c r="P21">
        <v>121.40543599999999</v>
      </c>
      <c r="Q21">
        <v>10.208352</v>
      </c>
      <c r="R21">
        <v>40.97851</v>
      </c>
      <c r="S21">
        <v>25.511310000000002</v>
      </c>
      <c r="T21">
        <v>0</v>
      </c>
      <c r="U21">
        <v>404.82495899999998</v>
      </c>
      <c r="V21">
        <v>13.775475</v>
      </c>
      <c r="W21">
        <v>44.853991000000001</v>
      </c>
      <c r="X21">
        <v>142.603354</v>
      </c>
      <c r="Y21">
        <v>0</v>
      </c>
      <c r="Z21">
        <v>6.3355579999999998</v>
      </c>
      <c r="AA21">
        <v>27.163032999999999</v>
      </c>
      <c r="AB21">
        <v>25.385639000000001</v>
      </c>
      <c r="AC21">
        <v>28.066704000000001</v>
      </c>
      <c r="AD21">
        <v>8.8113740000000007</v>
      </c>
      <c r="AE21">
        <v>47.790318999999997</v>
      </c>
      <c r="AF21">
        <v>8.5784959999999995</v>
      </c>
      <c r="AG21">
        <v>17.861135999999998</v>
      </c>
      <c r="AH21">
        <v>22.611982999999999</v>
      </c>
      <c r="AI21">
        <v>0</v>
      </c>
      <c r="AJ21">
        <v>0</v>
      </c>
      <c r="AK21">
        <v>49.069692000000003</v>
      </c>
      <c r="AL21">
        <v>77.508072999999996</v>
      </c>
      <c r="AM21">
        <v>10.2058</v>
      </c>
      <c r="AN21">
        <v>0</v>
      </c>
      <c r="AO21">
        <v>3.8084E-2</v>
      </c>
      <c r="AP21">
        <v>3.2196910000000001</v>
      </c>
      <c r="AQ21">
        <v>18.757847000000002</v>
      </c>
      <c r="AR21">
        <v>49.092892999999997</v>
      </c>
      <c r="AS21">
        <v>30.8352</v>
      </c>
      <c r="AT21">
        <v>12.744973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2853.2242989999991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656.74804200000005</v>
      </c>
      <c r="L22">
        <v>630.396477</v>
      </c>
      <c r="M22">
        <v>84.102900000000005</v>
      </c>
      <c r="N22">
        <v>114.19143800000001</v>
      </c>
      <c r="O22">
        <v>119.54756</v>
      </c>
      <c r="P22">
        <v>121.40543599999999</v>
      </c>
      <c r="Q22">
        <v>10.208352</v>
      </c>
      <c r="R22">
        <v>40.97851</v>
      </c>
      <c r="S22">
        <v>25.511310000000002</v>
      </c>
      <c r="T22">
        <v>0</v>
      </c>
      <c r="U22">
        <v>404.82495899999998</v>
      </c>
      <c r="V22">
        <v>13.775475</v>
      </c>
      <c r="W22">
        <v>44.853991000000001</v>
      </c>
      <c r="X22">
        <v>142.603354</v>
      </c>
      <c r="Y22">
        <v>0</v>
      </c>
      <c r="Z22">
        <v>6.3355579999999998</v>
      </c>
      <c r="AA22">
        <v>27.163032999999999</v>
      </c>
      <c r="AB22">
        <v>25.385639000000001</v>
      </c>
      <c r="AC22">
        <v>28.066704000000001</v>
      </c>
      <c r="AD22">
        <v>8.8113740000000007</v>
      </c>
      <c r="AE22">
        <v>47.790318999999997</v>
      </c>
      <c r="AF22">
        <v>8.5784959999999995</v>
      </c>
      <c r="AG22">
        <v>17.861135999999998</v>
      </c>
      <c r="AH22">
        <v>22.611982999999999</v>
      </c>
      <c r="AI22">
        <v>0</v>
      </c>
      <c r="AJ22">
        <v>0</v>
      </c>
      <c r="AK22">
        <v>49.069692000000003</v>
      </c>
      <c r="AL22">
        <v>77.508072999999996</v>
      </c>
      <c r="AM22">
        <v>10.2058</v>
      </c>
      <c r="AN22">
        <v>0</v>
      </c>
      <c r="AO22">
        <v>0.74690299999999998</v>
      </c>
      <c r="AP22">
        <v>3.2196910000000001</v>
      </c>
      <c r="AQ22">
        <v>28.136769999999999</v>
      </c>
      <c r="AR22">
        <v>49.092892999999997</v>
      </c>
      <c r="AS22">
        <v>30.8352</v>
      </c>
      <c r="AT22">
        <v>12.265404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2862.8324720000001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656.74804200000005</v>
      </c>
      <c r="L23">
        <v>630.396477</v>
      </c>
      <c r="M23">
        <v>84.102900000000005</v>
      </c>
      <c r="N23">
        <v>114.19143800000001</v>
      </c>
      <c r="O23">
        <v>119.54756</v>
      </c>
      <c r="P23">
        <v>121.40543599999999</v>
      </c>
      <c r="Q23">
        <v>10.208352</v>
      </c>
      <c r="R23">
        <v>40.97851</v>
      </c>
      <c r="S23">
        <v>25.511310000000002</v>
      </c>
      <c r="T23">
        <v>0</v>
      </c>
      <c r="U23">
        <v>404.82495899999998</v>
      </c>
      <c r="V23">
        <v>13.775475</v>
      </c>
      <c r="W23">
        <v>44.853991000000001</v>
      </c>
      <c r="X23">
        <v>142.603354</v>
      </c>
      <c r="Y23">
        <v>0</v>
      </c>
      <c r="Z23">
        <v>6.3355579999999998</v>
      </c>
      <c r="AA23">
        <v>27.163032999999999</v>
      </c>
      <c r="AB23">
        <v>38.194432999999997</v>
      </c>
      <c r="AC23">
        <v>28.066704000000001</v>
      </c>
      <c r="AD23">
        <v>17.622748000000001</v>
      </c>
      <c r="AE23">
        <v>47.790318999999997</v>
      </c>
      <c r="AF23">
        <v>8.5784959999999995</v>
      </c>
      <c r="AG23">
        <v>17.861135999999998</v>
      </c>
      <c r="AH23">
        <v>45.223965999999997</v>
      </c>
      <c r="AI23">
        <v>0</v>
      </c>
      <c r="AJ23">
        <v>0</v>
      </c>
      <c r="AK23">
        <v>49.069692000000003</v>
      </c>
      <c r="AL23">
        <v>33.699162000000001</v>
      </c>
      <c r="AM23">
        <v>15.3087</v>
      </c>
      <c r="AN23">
        <v>0</v>
      </c>
      <c r="AO23">
        <v>0.62526199999999998</v>
      </c>
      <c r="AP23">
        <v>3.2196910000000001</v>
      </c>
      <c r="AQ23">
        <v>28.136769999999999</v>
      </c>
      <c r="AR23">
        <v>51.760984999999998</v>
      </c>
      <c r="AS23">
        <v>30.8352</v>
      </c>
      <c r="AT23">
        <v>14.497403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2873.1370619999998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656.74804200000005</v>
      </c>
      <c r="L24">
        <v>630.396477</v>
      </c>
      <c r="M24">
        <v>84.102900000000005</v>
      </c>
      <c r="N24">
        <v>114.19143800000001</v>
      </c>
      <c r="O24">
        <v>119.54756</v>
      </c>
      <c r="P24">
        <v>121.40543599999999</v>
      </c>
      <c r="Q24">
        <v>10.208352</v>
      </c>
      <c r="R24">
        <v>40.97851</v>
      </c>
      <c r="S24">
        <v>25.511310000000002</v>
      </c>
      <c r="T24">
        <v>0</v>
      </c>
      <c r="U24">
        <v>404.82495899999998</v>
      </c>
      <c r="V24">
        <v>13.775475</v>
      </c>
      <c r="W24">
        <v>44.853991000000001</v>
      </c>
      <c r="X24">
        <v>142.603354</v>
      </c>
      <c r="Y24">
        <v>0</v>
      </c>
      <c r="Z24">
        <v>6.3355579999999998</v>
      </c>
      <c r="AA24">
        <v>27.163032999999999</v>
      </c>
      <c r="AB24">
        <v>38.194432999999997</v>
      </c>
      <c r="AC24">
        <v>28.066704000000001</v>
      </c>
      <c r="AD24">
        <v>26.434121000000001</v>
      </c>
      <c r="AE24">
        <v>47.790318999999997</v>
      </c>
      <c r="AF24">
        <v>8.5784959999999995</v>
      </c>
      <c r="AG24">
        <v>17.861135999999998</v>
      </c>
      <c r="AH24">
        <v>67.835948999999999</v>
      </c>
      <c r="AI24">
        <v>0</v>
      </c>
      <c r="AJ24">
        <v>0</v>
      </c>
      <c r="AK24">
        <v>49.069692000000003</v>
      </c>
      <c r="AL24">
        <v>33.699162000000001</v>
      </c>
      <c r="AM24">
        <v>15.3087</v>
      </c>
      <c r="AN24">
        <v>0</v>
      </c>
      <c r="AO24">
        <v>0.45587299999999997</v>
      </c>
      <c r="AP24">
        <v>3.2196910000000001</v>
      </c>
      <c r="AQ24">
        <v>28.136769999999999</v>
      </c>
      <c r="AR24">
        <v>51.760984999999998</v>
      </c>
      <c r="AS24">
        <v>30.8352</v>
      </c>
      <c r="AT24">
        <v>14.497403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2904.391028999999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656.74804200000005</v>
      </c>
      <c r="L25">
        <v>630.396477</v>
      </c>
      <c r="M25">
        <v>84.102900000000005</v>
      </c>
      <c r="N25">
        <v>114.19143800000001</v>
      </c>
      <c r="O25">
        <v>119.54756</v>
      </c>
      <c r="P25">
        <v>121.40543599999999</v>
      </c>
      <c r="Q25">
        <v>10.208352</v>
      </c>
      <c r="R25">
        <v>40.97851</v>
      </c>
      <c r="S25">
        <v>25.511310000000002</v>
      </c>
      <c r="T25">
        <v>0</v>
      </c>
      <c r="U25">
        <v>404.82495899999998</v>
      </c>
      <c r="V25">
        <v>13.775475</v>
      </c>
      <c r="W25">
        <v>44.853991000000001</v>
      </c>
      <c r="X25">
        <v>142.603354</v>
      </c>
      <c r="Y25">
        <v>0</v>
      </c>
      <c r="Z25">
        <v>6.3355579999999998</v>
      </c>
      <c r="AA25">
        <v>27.163032999999999</v>
      </c>
      <c r="AB25">
        <v>38.194432999999997</v>
      </c>
      <c r="AC25">
        <v>28.066704000000001</v>
      </c>
      <c r="AD25">
        <v>26.434121000000001</v>
      </c>
      <c r="AE25">
        <v>47.790318999999997</v>
      </c>
      <c r="AF25">
        <v>8.5784959999999995</v>
      </c>
      <c r="AG25">
        <v>17.861135999999998</v>
      </c>
      <c r="AH25">
        <v>67.835948999999999</v>
      </c>
      <c r="AI25">
        <v>0</v>
      </c>
      <c r="AJ25">
        <v>0</v>
      </c>
      <c r="AK25">
        <v>49.069692000000003</v>
      </c>
      <c r="AL25">
        <v>33.699162000000001</v>
      </c>
      <c r="AM25">
        <v>15.3087</v>
      </c>
      <c r="AN25">
        <v>0</v>
      </c>
      <c r="AO25">
        <v>0.16484199999999999</v>
      </c>
      <c r="AP25">
        <v>3.2196910000000001</v>
      </c>
      <c r="AQ25">
        <v>28.136769999999999</v>
      </c>
      <c r="AR25">
        <v>51.760984999999998</v>
      </c>
      <c r="AS25">
        <v>31.859919000000001</v>
      </c>
      <c r="AT25">
        <v>14.497403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2905.1247169999992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656.74804200000005</v>
      </c>
      <c r="L26">
        <v>630.396477</v>
      </c>
      <c r="M26">
        <v>84.102900000000005</v>
      </c>
      <c r="N26">
        <v>114.19143800000001</v>
      </c>
      <c r="O26">
        <v>119.54756</v>
      </c>
      <c r="P26">
        <v>121.40543599999999</v>
      </c>
      <c r="Q26">
        <v>10.208352</v>
      </c>
      <c r="R26">
        <v>40.97851</v>
      </c>
      <c r="S26">
        <v>25.511310000000002</v>
      </c>
      <c r="T26">
        <v>0</v>
      </c>
      <c r="U26">
        <v>404.82495899999998</v>
      </c>
      <c r="V26">
        <v>13.775475</v>
      </c>
      <c r="W26">
        <v>44.853991000000001</v>
      </c>
      <c r="X26">
        <v>142.603354</v>
      </c>
      <c r="Y26">
        <v>0</v>
      </c>
      <c r="Z26">
        <v>12.671117000000001</v>
      </c>
      <c r="AA26">
        <v>27.163032999999999</v>
      </c>
      <c r="AB26">
        <v>38.194432999999997</v>
      </c>
      <c r="AC26">
        <v>28.066704000000001</v>
      </c>
      <c r="AD26">
        <v>26.434121000000001</v>
      </c>
      <c r="AE26">
        <v>47.790318999999997</v>
      </c>
      <c r="AF26">
        <v>8.5784959999999995</v>
      </c>
      <c r="AG26">
        <v>17.861135999999998</v>
      </c>
      <c r="AH26">
        <v>67.835948999999999</v>
      </c>
      <c r="AI26">
        <v>2.4612180000000001</v>
      </c>
      <c r="AJ26">
        <v>0</v>
      </c>
      <c r="AK26">
        <v>49.069692000000003</v>
      </c>
      <c r="AL26">
        <v>33.699162000000001</v>
      </c>
      <c r="AM26">
        <v>15.3087</v>
      </c>
      <c r="AN26">
        <v>0</v>
      </c>
      <c r="AO26">
        <v>2.3304999999999999E-2</v>
      </c>
      <c r="AP26">
        <v>3.2196910000000001</v>
      </c>
      <c r="AQ26">
        <v>28.136769999999999</v>
      </c>
      <c r="AR26">
        <v>51.760984999999998</v>
      </c>
      <c r="AS26">
        <v>31.859919000000001</v>
      </c>
      <c r="AT26">
        <v>14.497403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2913.7799569999988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656.74804200000005</v>
      </c>
      <c r="L27">
        <v>630.396477</v>
      </c>
      <c r="M27">
        <v>84.102900000000005</v>
      </c>
      <c r="N27">
        <v>114.19143800000001</v>
      </c>
      <c r="O27">
        <v>119.54756</v>
      </c>
      <c r="P27">
        <v>121.40543599999999</v>
      </c>
      <c r="Q27">
        <v>10.208352</v>
      </c>
      <c r="R27">
        <v>40.97851</v>
      </c>
      <c r="S27">
        <v>25.511310000000002</v>
      </c>
      <c r="T27">
        <v>0</v>
      </c>
      <c r="U27">
        <v>404.82495899999998</v>
      </c>
      <c r="V27">
        <v>13.775475</v>
      </c>
      <c r="W27">
        <v>44.853991000000001</v>
      </c>
      <c r="X27">
        <v>142.603354</v>
      </c>
      <c r="Y27">
        <v>0</v>
      </c>
      <c r="Z27">
        <v>12.671117000000001</v>
      </c>
      <c r="AA27">
        <v>27.163032999999999</v>
      </c>
      <c r="AB27">
        <v>38.194432999999997</v>
      </c>
      <c r="AC27">
        <v>28.066704000000001</v>
      </c>
      <c r="AD27">
        <v>26.434121000000001</v>
      </c>
      <c r="AE27">
        <v>42.789524999999998</v>
      </c>
      <c r="AF27">
        <v>8.5784959999999995</v>
      </c>
      <c r="AG27">
        <v>17.861135999999998</v>
      </c>
      <c r="AH27">
        <v>67.835948999999999</v>
      </c>
      <c r="AI27">
        <v>7.3836550000000001</v>
      </c>
      <c r="AJ27">
        <v>0</v>
      </c>
      <c r="AK27">
        <v>49.069692000000003</v>
      </c>
      <c r="AL27">
        <v>33.699162000000001</v>
      </c>
      <c r="AM27">
        <v>15.3087</v>
      </c>
      <c r="AN27">
        <v>0</v>
      </c>
      <c r="AO27">
        <v>0</v>
      </c>
      <c r="AP27">
        <v>3.2196910000000001</v>
      </c>
      <c r="AQ27">
        <v>28.136769999999999</v>
      </c>
      <c r="AR27">
        <v>49.092892999999997</v>
      </c>
      <c r="AS27">
        <v>31.859919000000001</v>
      </c>
      <c r="AT27">
        <v>13.916397999999999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2910.4291979999989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656.74804200000005</v>
      </c>
      <c r="L28">
        <v>630.396477</v>
      </c>
      <c r="M28">
        <v>84.102900000000005</v>
      </c>
      <c r="N28">
        <v>114.19143800000001</v>
      </c>
      <c r="O28">
        <v>119.54756</v>
      </c>
      <c r="P28">
        <v>121.40543599999999</v>
      </c>
      <c r="Q28">
        <v>10.208352</v>
      </c>
      <c r="R28">
        <v>40.97851</v>
      </c>
      <c r="S28">
        <v>25.511310000000002</v>
      </c>
      <c r="T28">
        <v>0</v>
      </c>
      <c r="U28">
        <v>404.82495899999998</v>
      </c>
      <c r="V28">
        <v>13.775475</v>
      </c>
      <c r="W28">
        <v>44.853991000000001</v>
      </c>
      <c r="X28">
        <v>142.603354</v>
      </c>
      <c r="Y28">
        <v>0</v>
      </c>
      <c r="Z28">
        <v>12.671117000000001</v>
      </c>
      <c r="AA28">
        <v>27.034732000000002</v>
      </c>
      <c r="AB28">
        <v>38.194432999999997</v>
      </c>
      <c r="AC28">
        <v>28.066704000000001</v>
      </c>
      <c r="AD28">
        <v>26.434121000000001</v>
      </c>
      <c r="AE28">
        <v>42.789524999999998</v>
      </c>
      <c r="AF28">
        <v>8.5784959999999995</v>
      </c>
      <c r="AG28">
        <v>17.861135999999998</v>
      </c>
      <c r="AH28">
        <v>45.223965999999997</v>
      </c>
      <c r="AI28">
        <v>31.995837000000002</v>
      </c>
      <c r="AJ28">
        <v>0</v>
      </c>
      <c r="AK28">
        <v>49.069692000000003</v>
      </c>
      <c r="AL28">
        <v>33.699162000000001</v>
      </c>
      <c r="AM28">
        <v>10.2058</v>
      </c>
      <c r="AN28">
        <v>0</v>
      </c>
      <c r="AO28">
        <v>0</v>
      </c>
      <c r="AP28">
        <v>3.2196910000000001</v>
      </c>
      <c r="AQ28">
        <v>28.136769999999999</v>
      </c>
      <c r="AR28">
        <v>49.092892999999997</v>
      </c>
      <c r="AS28">
        <v>31.859919000000001</v>
      </c>
      <c r="AT28">
        <v>14.497403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2907.7792009999994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656.74804200000005</v>
      </c>
      <c r="L29">
        <v>630.396477</v>
      </c>
      <c r="M29">
        <v>84.102900000000005</v>
      </c>
      <c r="N29">
        <v>114.19143800000001</v>
      </c>
      <c r="O29">
        <v>119.54756</v>
      </c>
      <c r="P29">
        <v>121.40543599999999</v>
      </c>
      <c r="Q29">
        <v>10.208352</v>
      </c>
      <c r="R29">
        <v>40.97851</v>
      </c>
      <c r="S29">
        <v>25.511310000000002</v>
      </c>
      <c r="T29">
        <v>0</v>
      </c>
      <c r="U29">
        <v>404.82495899999998</v>
      </c>
      <c r="V29">
        <v>13.775475</v>
      </c>
      <c r="W29">
        <v>44.853991000000001</v>
      </c>
      <c r="X29">
        <v>142.603354</v>
      </c>
      <c r="Y29">
        <v>0</v>
      </c>
      <c r="Z29">
        <v>12.671117000000001</v>
      </c>
      <c r="AA29">
        <v>13.517366000000001</v>
      </c>
      <c r="AB29">
        <v>38.194432999999997</v>
      </c>
      <c r="AC29">
        <v>28.066704000000001</v>
      </c>
      <c r="AD29">
        <v>26.434121000000001</v>
      </c>
      <c r="AE29">
        <v>42.789524999999998</v>
      </c>
      <c r="AF29">
        <v>8.5784959999999995</v>
      </c>
      <c r="AG29">
        <v>17.861135999999998</v>
      </c>
      <c r="AH29">
        <v>36.618595999999997</v>
      </c>
      <c r="AI29">
        <v>31.995837000000002</v>
      </c>
      <c r="AJ29">
        <v>0</v>
      </c>
      <c r="AK29">
        <v>49.069692000000003</v>
      </c>
      <c r="AL29">
        <v>33.699162000000001</v>
      </c>
      <c r="AM29">
        <v>5.1029</v>
      </c>
      <c r="AN29">
        <v>0</v>
      </c>
      <c r="AO29">
        <v>0</v>
      </c>
      <c r="AP29">
        <v>3.2196910000000001</v>
      </c>
      <c r="AQ29">
        <v>28.136769999999999</v>
      </c>
      <c r="AR29">
        <v>49.092892999999997</v>
      </c>
      <c r="AS29">
        <v>31.859919000000001</v>
      </c>
      <c r="AT29">
        <v>13.413289000000001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2879.469450999999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656.74804200000005</v>
      </c>
      <c r="L30">
        <v>630.396477</v>
      </c>
      <c r="M30">
        <v>84.102900000000005</v>
      </c>
      <c r="N30">
        <v>114.19143800000001</v>
      </c>
      <c r="O30">
        <v>119.54756</v>
      </c>
      <c r="P30">
        <v>121.40543599999999</v>
      </c>
      <c r="Q30">
        <v>10.208352</v>
      </c>
      <c r="R30">
        <v>40.97851</v>
      </c>
      <c r="S30">
        <v>25.511310000000002</v>
      </c>
      <c r="T30">
        <v>0</v>
      </c>
      <c r="U30">
        <v>404.82495899999998</v>
      </c>
      <c r="V30">
        <v>13.775475</v>
      </c>
      <c r="W30">
        <v>44.853991000000001</v>
      </c>
      <c r="X30">
        <v>142.603354</v>
      </c>
      <c r="Y30">
        <v>0</v>
      </c>
      <c r="Z30">
        <v>12.671117000000001</v>
      </c>
      <c r="AA30">
        <v>13.517366000000001</v>
      </c>
      <c r="AB30">
        <v>38.194432999999997</v>
      </c>
      <c r="AC30">
        <v>28.066704000000001</v>
      </c>
      <c r="AD30">
        <v>17.622748000000001</v>
      </c>
      <c r="AE30">
        <v>42.789524999999998</v>
      </c>
      <c r="AF30">
        <v>8.5784959999999995</v>
      </c>
      <c r="AG30">
        <v>17.861135999999998</v>
      </c>
      <c r="AH30">
        <v>36.618595999999997</v>
      </c>
      <c r="AI30">
        <v>31.995837000000002</v>
      </c>
      <c r="AJ30">
        <v>0</v>
      </c>
      <c r="AK30">
        <v>49.069692000000003</v>
      </c>
      <c r="AL30">
        <v>33.699162000000001</v>
      </c>
      <c r="AM30">
        <v>0</v>
      </c>
      <c r="AN30">
        <v>0</v>
      </c>
      <c r="AO30">
        <v>0</v>
      </c>
      <c r="AP30">
        <v>3.2196910000000001</v>
      </c>
      <c r="AQ30">
        <v>28.136769999999999</v>
      </c>
      <c r="AR30">
        <v>49.092892999999997</v>
      </c>
      <c r="AS30">
        <v>31.859919000000001</v>
      </c>
      <c r="AT30">
        <v>14.497403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2866.6392919999989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656.74804200000005</v>
      </c>
      <c r="L31">
        <v>630.396477</v>
      </c>
      <c r="M31">
        <v>69.602400000000003</v>
      </c>
      <c r="N31">
        <v>114.19143800000001</v>
      </c>
      <c r="O31">
        <v>119.54756</v>
      </c>
      <c r="P31">
        <v>121.40543599999999</v>
      </c>
      <c r="Q31">
        <v>10.208352</v>
      </c>
      <c r="R31">
        <v>40.97851</v>
      </c>
      <c r="S31">
        <v>25.511310000000002</v>
      </c>
      <c r="T31">
        <v>0</v>
      </c>
      <c r="U31">
        <v>404.82495899999998</v>
      </c>
      <c r="V31">
        <v>13.775475</v>
      </c>
      <c r="W31">
        <v>44.853991000000001</v>
      </c>
      <c r="X31">
        <v>142.603354</v>
      </c>
      <c r="Y31">
        <v>0</v>
      </c>
      <c r="Z31">
        <v>12.671117000000001</v>
      </c>
      <c r="AA31">
        <v>13.517366000000001</v>
      </c>
      <c r="AB31">
        <v>38.194432999999997</v>
      </c>
      <c r="AC31">
        <v>28.066704000000001</v>
      </c>
      <c r="AD31">
        <v>17.622748000000001</v>
      </c>
      <c r="AE31">
        <v>42.789524999999998</v>
      </c>
      <c r="AF31">
        <v>8.5784959999999995</v>
      </c>
      <c r="AG31">
        <v>17.861135999999998</v>
      </c>
      <c r="AH31">
        <v>36.618595999999997</v>
      </c>
      <c r="AI31">
        <v>31.995837000000002</v>
      </c>
      <c r="AJ31">
        <v>0</v>
      </c>
      <c r="AK31">
        <v>49.069692000000003</v>
      </c>
      <c r="AL31">
        <v>33.699162000000001</v>
      </c>
      <c r="AM31">
        <v>0</v>
      </c>
      <c r="AN31">
        <v>0</v>
      </c>
      <c r="AO31">
        <v>0</v>
      </c>
      <c r="AP31">
        <v>3.2196910000000001</v>
      </c>
      <c r="AQ31">
        <v>28.136769999999999</v>
      </c>
      <c r="AR31">
        <v>49.092892999999997</v>
      </c>
      <c r="AS31">
        <v>30.8352</v>
      </c>
      <c r="AT31">
        <v>14.497403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2851.1140729999988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656.74804200000005</v>
      </c>
      <c r="L32">
        <v>630.396477</v>
      </c>
      <c r="M32">
        <v>69.602400000000003</v>
      </c>
      <c r="N32">
        <v>114.19143800000001</v>
      </c>
      <c r="O32">
        <v>119.54756</v>
      </c>
      <c r="P32">
        <v>121.40543599999999</v>
      </c>
      <c r="Q32">
        <v>10.208352</v>
      </c>
      <c r="R32">
        <v>40.97851</v>
      </c>
      <c r="S32">
        <v>25.511310000000002</v>
      </c>
      <c r="T32">
        <v>0</v>
      </c>
      <c r="U32">
        <v>404.82495899999998</v>
      </c>
      <c r="V32">
        <v>13.775475</v>
      </c>
      <c r="W32">
        <v>44.853991000000001</v>
      </c>
      <c r="X32">
        <v>142.603354</v>
      </c>
      <c r="Y32">
        <v>0</v>
      </c>
      <c r="Z32">
        <v>12.671117000000001</v>
      </c>
      <c r="AA32">
        <v>11.989979999999999</v>
      </c>
      <c r="AB32">
        <v>38.194432999999997</v>
      </c>
      <c r="AC32">
        <v>28.066704000000001</v>
      </c>
      <c r="AD32">
        <v>17.622748000000001</v>
      </c>
      <c r="AE32">
        <v>42.789524999999998</v>
      </c>
      <c r="AF32">
        <v>8.5784959999999995</v>
      </c>
      <c r="AG32">
        <v>17.861135999999998</v>
      </c>
      <c r="AH32">
        <v>36.618595999999997</v>
      </c>
      <c r="AI32">
        <v>31.995837000000002</v>
      </c>
      <c r="AJ32">
        <v>0</v>
      </c>
      <c r="AK32">
        <v>49.069692000000003</v>
      </c>
      <c r="AL32">
        <v>33.699162000000001</v>
      </c>
      <c r="AM32">
        <v>0</v>
      </c>
      <c r="AN32">
        <v>0</v>
      </c>
      <c r="AO32">
        <v>0</v>
      </c>
      <c r="AP32">
        <v>3.2196910000000001</v>
      </c>
      <c r="AQ32">
        <v>20.463106</v>
      </c>
      <c r="AR32">
        <v>49.092892999999997</v>
      </c>
      <c r="AS32">
        <v>30.8352</v>
      </c>
      <c r="AT32">
        <v>14.497403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2841.9130229999992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656.74804200000005</v>
      </c>
      <c r="L33">
        <v>630.396477</v>
      </c>
      <c r="M33">
        <v>64.768900000000002</v>
      </c>
      <c r="N33">
        <v>114.19143800000001</v>
      </c>
      <c r="O33">
        <v>119.54756</v>
      </c>
      <c r="P33">
        <v>121.40543599999999</v>
      </c>
      <c r="Q33">
        <v>10.208352</v>
      </c>
      <c r="R33">
        <v>40.97851</v>
      </c>
      <c r="S33">
        <v>25.511310000000002</v>
      </c>
      <c r="T33">
        <v>0</v>
      </c>
      <c r="U33">
        <v>404.82495899999998</v>
      </c>
      <c r="V33">
        <v>13.775475</v>
      </c>
      <c r="W33">
        <v>44.853991000000001</v>
      </c>
      <c r="X33">
        <v>142.603354</v>
      </c>
      <c r="Y33">
        <v>0</v>
      </c>
      <c r="Z33">
        <v>12.671117000000001</v>
      </c>
      <c r="AA33">
        <v>0</v>
      </c>
      <c r="AB33">
        <v>38.194432999999997</v>
      </c>
      <c r="AC33">
        <v>28.066704000000001</v>
      </c>
      <c r="AD33">
        <v>17.622748000000001</v>
      </c>
      <c r="AE33">
        <v>42.789524999999998</v>
      </c>
      <c r="AF33">
        <v>8.5784959999999995</v>
      </c>
      <c r="AG33">
        <v>17.861135999999998</v>
      </c>
      <c r="AH33">
        <v>36.618595999999997</v>
      </c>
      <c r="AI33">
        <v>31.995837000000002</v>
      </c>
      <c r="AJ33">
        <v>0</v>
      </c>
      <c r="AK33">
        <v>49.069692000000003</v>
      </c>
      <c r="AL33">
        <v>33.699162000000001</v>
      </c>
      <c r="AM33">
        <v>0</v>
      </c>
      <c r="AN33">
        <v>0</v>
      </c>
      <c r="AO33">
        <v>0</v>
      </c>
      <c r="AP33">
        <v>3.2196910000000001</v>
      </c>
      <c r="AQ33">
        <v>18.757847000000002</v>
      </c>
      <c r="AR33">
        <v>49.092892999999997</v>
      </c>
      <c r="AS33">
        <v>30.8352</v>
      </c>
      <c r="AT33">
        <v>13.541534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2822.4284149999989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656.74804200000005</v>
      </c>
      <c r="L34">
        <v>630.396477</v>
      </c>
      <c r="M34">
        <v>64.768900000000002</v>
      </c>
      <c r="N34">
        <v>114.19143800000001</v>
      </c>
      <c r="O34">
        <v>119.54756</v>
      </c>
      <c r="P34">
        <v>121.40543599999999</v>
      </c>
      <c r="Q34">
        <v>10.208352</v>
      </c>
      <c r="R34">
        <v>40.97851</v>
      </c>
      <c r="S34">
        <v>25.511310000000002</v>
      </c>
      <c r="T34">
        <v>0</v>
      </c>
      <c r="U34">
        <v>404.82495899999998</v>
      </c>
      <c r="V34">
        <v>13.775475</v>
      </c>
      <c r="W34">
        <v>44.853991000000001</v>
      </c>
      <c r="X34">
        <v>142.603354</v>
      </c>
      <c r="Y34">
        <v>0</v>
      </c>
      <c r="Z34">
        <v>12.671117000000001</v>
      </c>
      <c r="AA34">
        <v>0</v>
      </c>
      <c r="AB34">
        <v>38.194432999999997</v>
      </c>
      <c r="AC34">
        <v>28.066704000000001</v>
      </c>
      <c r="AD34">
        <v>17.622748000000001</v>
      </c>
      <c r="AE34">
        <v>42.789524999999998</v>
      </c>
      <c r="AF34">
        <v>8.5784959999999995</v>
      </c>
      <c r="AG34">
        <v>17.861135999999998</v>
      </c>
      <c r="AH34">
        <v>36.618595999999997</v>
      </c>
      <c r="AI34">
        <v>7.3836550000000001</v>
      </c>
      <c r="AJ34">
        <v>0</v>
      </c>
      <c r="AK34">
        <v>49.069692000000003</v>
      </c>
      <c r="AL34">
        <v>33.699162000000001</v>
      </c>
      <c r="AM34">
        <v>0</v>
      </c>
      <c r="AN34">
        <v>0</v>
      </c>
      <c r="AO34">
        <v>0</v>
      </c>
      <c r="AP34">
        <v>3.2196910000000001</v>
      </c>
      <c r="AQ34">
        <v>18.757847000000002</v>
      </c>
      <c r="AR34">
        <v>49.092892999999997</v>
      </c>
      <c r="AS34">
        <v>30.8352</v>
      </c>
      <c r="AT34">
        <v>12.744973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2797.019671999999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562.65149399999996</v>
      </c>
      <c r="L35">
        <v>620.72947699999997</v>
      </c>
      <c r="M35">
        <v>64.768900000000002</v>
      </c>
      <c r="N35">
        <v>114.19143800000001</v>
      </c>
      <c r="O35">
        <v>119.54756</v>
      </c>
      <c r="P35">
        <v>121.40543599999999</v>
      </c>
      <c r="Q35">
        <v>5.7247969999999997</v>
      </c>
      <c r="R35">
        <v>29.747679000000002</v>
      </c>
      <c r="S35">
        <v>19.140273000000001</v>
      </c>
      <c r="T35">
        <v>0</v>
      </c>
      <c r="U35">
        <v>404.82495899999998</v>
      </c>
      <c r="V35">
        <v>13.775475</v>
      </c>
      <c r="W35">
        <v>44.853991000000001</v>
      </c>
      <c r="X35">
        <v>142.603354</v>
      </c>
      <c r="Y35">
        <v>0</v>
      </c>
      <c r="Z35">
        <v>12.671117000000001</v>
      </c>
      <c r="AA35">
        <v>0</v>
      </c>
      <c r="AB35">
        <v>38.194432999999997</v>
      </c>
      <c r="AC35">
        <v>18.711136</v>
      </c>
      <c r="AD35">
        <v>17.622748000000001</v>
      </c>
      <c r="AE35">
        <v>42.789524999999998</v>
      </c>
      <c r="AF35">
        <v>8.5784959999999995</v>
      </c>
      <c r="AG35">
        <v>17.861135999999998</v>
      </c>
      <c r="AH35">
        <v>36.618595999999997</v>
      </c>
      <c r="AI35">
        <v>2.4612180000000001</v>
      </c>
      <c r="AJ35">
        <v>0</v>
      </c>
      <c r="AK35">
        <v>49.069692000000003</v>
      </c>
      <c r="AL35">
        <v>33.699162000000001</v>
      </c>
      <c r="AM35">
        <v>0</v>
      </c>
      <c r="AN35">
        <v>0</v>
      </c>
      <c r="AO35">
        <v>0</v>
      </c>
      <c r="AP35">
        <v>3.2196910000000001</v>
      </c>
      <c r="AQ35">
        <v>18.757847000000002</v>
      </c>
      <c r="AR35">
        <v>49.092892999999997</v>
      </c>
      <c r="AS35">
        <v>30.8352</v>
      </c>
      <c r="AT35">
        <v>12.744973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2656.8926959999994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485.315494</v>
      </c>
      <c r="L36">
        <v>620.72947699999997</v>
      </c>
      <c r="M36">
        <v>64.768900000000002</v>
      </c>
      <c r="N36">
        <v>114.19143800000001</v>
      </c>
      <c r="O36">
        <v>119.54756</v>
      </c>
      <c r="P36">
        <v>121.40543599999999</v>
      </c>
      <c r="Q36">
        <v>5.7247969999999997</v>
      </c>
      <c r="R36">
        <v>29.747679000000002</v>
      </c>
      <c r="S36">
        <v>19.140273000000001</v>
      </c>
      <c r="T36">
        <v>0</v>
      </c>
      <c r="U36">
        <v>404.82495899999998</v>
      </c>
      <c r="V36">
        <v>13.775475</v>
      </c>
      <c r="W36">
        <v>44.853991000000001</v>
      </c>
      <c r="X36">
        <v>142.603354</v>
      </c>
      <c r="Y36">
        <v>0</v>
      </c>
      <c r="Z36">
        <v>12.671117000000001</v>
      </c>
      <c r="AA36">
        <v>0</v>
      </c>
      <c r="AB36">
        <v>25.385639000000001</v>
      </c>
      <c r="AC36">
        <v>18.711136</v>
      </c>
      <c r="AD36">
        <v>8.8113740000000007</v>
      </c>
      <c r="AE36">
        <v>42.789524999999998</v>
      </c>
      <c r="AF36">
        <v>8.5784959999999995</v>
      </c>
      <c r="AG36">
        <v>17.861135999999998</v>
      </c>
      <c r="AH36">
        <v>36.618595999999997</v>
      </c>
      <c r="AI36">
        <v>0</v>
      </c>
      <c r="AJ36">
        <v>0</v>
      </c>
      <c r="AK36">
        <v>49.069692000000003</v>
      </c>
      <c r="AL36">
        <v>33.699162000000001</v>
      </c>
      <c r="AM36">
        <v>0</v>
      </c>
      <c r="AN36">
        <v>0</v>
      </c>
      <c r="AO36">
        <v>0</v>
      </c>
      <c r="AP36">
        <v>3.2196910000000001</v>
      </c>
      <c r="AQ36">
        <v>18.757847000000002</v>
      </c>
      <c r="AR36">
        <v>49.092892999999997</v>
      </c>
      <c r="AS36">
        <v>30.8352</v>
      </c>
      <c r="AT36">
        <v>12.744973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2555.4753099999994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432.14699400000001</v>
      </c>
      <c r="L37">
        <v>620.72947699999997</v>
      </c>
      <c r="M37">
        <v>59.935400000000001</v>
      </c>
      <c r="N37">
        <v>114.19143800000001</v>
      </c>
      <c r="O37">
        <v>119.54756</v>
      </c>
      <c r="P37">
        <v>121.40543599999999</v>
      </c>
      <c r="Q37">
        <v>5.7247969999999997</v>
      </c>
      <c r="R37">
        <v>29.747679000000002</v>
      </c>
      <c r="S37">
        <v>19.140273000000001</v>
      </c>
      <c r="T37">
        <v>0</v>
      </c>
      <c r="U37">
        <v>404.82495899999998</v>
      </c>
      <c r="V37">
        <v>7.7252859999999997</v>
      </c>
      <c r="W37">
        <v>36.783529000000001</v>
      </c>
      <c r="X37">
        <v>107.746467</v>
      </c>
      <c r="Y37">
        <v>0</v>
      </c>
      <c r="Z37">
        <v>12.671117000000001</v>
      </c>
      <c r="AA37">
        <v>0</v>
      </c>
      <c r="AB37">
        <v>25.385639000000001</v>
      </c>
      <c r="AC37">
        <v>18.711136</v>
      </c>
      <c r="AD37">
        <v>8.8113740000000007</v>
      </c>
      <c r="AE37">
        <v>42.789524999999998</v>
      </c>
      <c r="AF37">
        <v>8.5784959999999995</v>
      </c>
      <c r="AG37">
        <v>17.861135999999998</v>
      </c>
      <c r="AH37">
        <v>36.618595999999997</v>
      </c>
      <c r="AI37">
        <v>0</v>
      </c>
      <c r="AJ37">
        <v>0</v>
      </c>
      <c r="AK37">
        <v>49.069692000000003</v>
      </c>
      <c r="AL37">
        <v>33.699162000000001</v>
      </c>
      <c r="AM37">
        <v>0</v>
      </c>
      <c r="AN37">
        <v>0</v>
      </c>
      <c r="AO37">
        <v>0</v>
      </c>
      <c r="AP37">
        <v>2.6005199999999999</v>
      </c>
      <c r="AQ37">
        <v>9.3789230000000003</v>
      </c>
      <c r="AR37">
        <v>49.092892999999997</v>
      </c>
      <c r="AS37">
        <v>30.8352</v>
      </c>
      <c r="AT37">
        <v>12.744973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2438.4976770000003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432.14699400000001</v>
      </c>
      <c r="L38">
        <v>620.72947699999997</v>
      </c>
      <c r="M38">
        <v>59.935400000000001</v>
      </c>
      <c r="N38">
        <v>114.19143800000001</v>
      </c>
      <c r="O38">
        <v>119.54756</v>
      </c>
      <c r="P38">
        <v>121.40543599999999</v>
      </c>
      <c r="Q38">
        <v>5.7247969999999997</v>
      </c>
      <c r="R38">
        <v>29.747679000000002</v>
      </c>
      <c r="S38">
        <v>19.140273000000001</v>
      </c>
      <c r="T38">
        <v>0</v>
      </c>
      <c r="U38">
        <v>404.82495899999998</v>
      </c>
      <c r="V38">
        <v>7.7252859999999997</v>
      </c>
      <c r="W38">
        <v>32.888196999999998</v>
      </c>
      <c r="X38">
        <v>99.308318</v>
      </c>
      <c r="Y38">
        <v>0</v>
      </c>
      <c r="Z38">
        <v>12.671117000000001</v>
      </c>
      <c r="AA38">
        <v>0</v>
      </c>
      <c r="AB38">
        <v>25.385639000000001</v>
      </c>
      <c r="AC38">
        <v>18.711136</v>
      </c>
      <c r="AD38">
        <v>8.8113740000000007</v>
      </c>
      <c r="AE38">
        <v>42.789524999999998</v>
      </c>
      <c r="AF38">
        <v>8.5784959999999995</v>
      </c>
      <c r="AG38">
        <v>17.861135999999998</v>
      </c>
      <c r="AH38">
        <v>36.618595999999997</v>
      </c>
      <c r="AI38">
        <v>0</v>
      </c>
      <c r="AJ38">
        <v>0</v>
      </c>
      <c r="AK38">
        <v>49.069692000000003</v>
      </c>
      <c r="AL38">
        <v>33.699162000000001</v>
      </c>
      <c r="AM38">
        <v>0</v>
      </c>
      <c r="AN38">
        <v>0</v>
      </c>
      <c r="AO38">
        <v>0</v>
      </c>
      <c r="AP38">
        <v>2.6005199999999999</v>
      </c>
      <c r="AQ38">
        <v>3.045105</v>
      </c>
      <c r="AR38">
        <v>49.092892999999997</v>
      </c>
      <c r="AS38">
        <v>30.8352</v>
      </c>
      <c r="AT38">
        <v>12.744973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2419.8303780000001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513.90875700000004</v>
      </c>
      <c r="L39">
        <v>620.72947699999997</v>
      </c>
      <c r="M39">
        <v>59.935400000000001</v>
      </c>
      <c r="N39">
        <v>114.19143800000001</v>
      </c>
      <c r="O39">
        <v>119.54756</v>
      </c>
      <c r="P39">
        <v>121.40543599999999</v>
      </c>
      <c r="Q39">
        <v>5.7681209999999998</v>
      </c>
      <c r="R39">
        <v>29.747679000000002</v>
      </c>
      <c r="S39">
        <v>19.140273000000001</v>
      </c>
      <c r="T39">
        <v>0</v>
      </c>
      <c r="U39">
        <v>404.82495899999998</v>
      </c>
      <c r="V39">
        <v>7.7252859999999997</v>
      </c>
      <c r="W39">
        <v>32.888196999999998</v>
      </c>
      <c r="X39">
        <v>99.308318</v>
      </c>
      <c r="Y39">
        <v>0</v>
      </c>
      <c r="Z39">
        <v>12.671117000000001</v>
      </c>
      <c r="AA39">
        <v>0</v>
      </c>
      <c r="AB39">
        <v>25.385639000000001</v>
      </c>
      <c r="AC39">
        <v>9.3555679999999999</v>
      </c>
      <c r="AD39">
        <v>8.8113740000000007</v>
      </c>
      <c r="AE39">
        <v>42.789524999999998</v>
      </c>
      <c r="AF39">
        <v>8.5784959999999995</v>
      </c>
      <c r="AG39">
        <v>17.861135999999998</v>
      </c>
      <c r="AH39">
        <v>36.618595999999997</v>
      </c>
      <c r="AI39">
        <v>0</v>
      </c>
      <c r="AJ39">
        <v>0</v>
      </c>
      <c r="AK39">
        <v>49.069692000000003</v>
      </c>
      <c r="AL39">
        <v>33.699162000000001</v>
      </c>
      <c r="AM39">
        <v>0</v>
      </c>
      <c r="AN39">
        <v>0</v>
      </c>
      <c r="AO39">
        <v>0</v>
      </c>
      <c r="AP39">
        <v>6.3155479999999997</v>
      </c>
      <c r="AQ39">
        <v>0</v>
      </c>
      <c r="AR39">
        <v>51.760984999999998</v>
      </c>
      <c r="AS39">
        <v>30.8352</v>
      </c>
      <c r="AT39">
        <v>10.833227000000001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2493.7061659999999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548.15099399999997</v>
      </c>
      <c r="L40">
        <v>620.72947699999997</v>
      </c>
      <c r="M40">
        <v>59.935400000000001</v>
      </c>
      <c r="N40">
        <v>114.19143800000001</v>
      </c>
      <c r="O40">
        <v>119.54756</v>
      </c>
      <c r="P40">
        <v>121.40543599999999</v>
      </c>
      <c r="Q40">
        <v>5.7681209999999998</v>
      </c>
      <c r="R40">
        <v>29.747679000000002</v>
      </c>
      <c r="S40">
        <v>19.140273000000001</v>
      </c>
      <c r="T40">
        <v>0</v>
      </c>
      <c r="U40">
        <v>404.82495899999998</v>
      </c>
      <c r="V40">
        <v>7.7252859999999997</v>
      </c>
      <c r="W40">
        <v>32.888196999999998</v>
      </c>
      <c r="X40">
        <v>99.308318</v>
      </c>
      <c r="Y40">
        <v>0</v>
      </c>
      <c r="Z40">
        <v>12.671117000000001</v>
      </c>
      <c r="AA40">
        <v>0</v>
      </c>
      <c r="AB40">
        <v>12.628389</v>
      </c>
      <c r="AC40">
        <v>9.3555679999999999</v>
      </c>
      <c r="AD40">
        <v>8.8113740000000007</v>
      </c>
      <c r="AE40">
        <v>42.789524999999998</v>
      </c>
      <c r="AF40">
        <v>8.5784959999999995</v>
      </c>
      <c r="AG40">
        <v>17.861135999999998</v>
      </c>
      <c r="AH40">
        <v>36.618595999999997</v>
      </c>
      <c r="AI40">
        <v>0</v>
      </c>
      <c r="AJ40">
        <v>0</v>
      </c>
      <c r="AK40">
        <v>49.069692000000003</v>
      </c>
      <c r="AL40">
        <v>33.699162000000001</v>
      </c>
      <c r="AM40">
        <v>0</v>
      </c>
      <c r="AN40">
        <v>0</v>
      </c>
      <c r="AO40">
        <v>0</v>
      </c>
      <c r="AP40">
        <v>6.3155479999999997</v>
      </c>
      <c r="AQ40">
        <v>0</v>
      </c>
      <c r="AR40">
        <v>51.760984999999998</v>
      </c>
      <c r="AS40">
        <v>30.8352</v>
      </c>
      <c r="AT40">
        <v>8.7621690000000001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2513.1200949999998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548.15099399999997</v>
      </c>
      <c r="L41">
        <v>620.72947699999997</v>
      </c>
      <c r="M41">
        <v>59.935400000000001</v>
      </c>
      <c r="N41">
        <v>114.19143800000001</v>
      </c>
      <c r="O41">
        <v>119.54756</v>
      </c>
      <c r="P41">
        <v>121.40543599999999</v>
      </c>
      <c r="Q41">
        <v>5.7247969999999997</v>
      </c>
      <c r="R41">
        <v>29.747679000000002</v>
      </c>
      <c r="S41">
        <v>19.140273000000001</v>
      </c>
      <c r="T41">
        <v>0</v>
      </c>
      <c r="U41">
        <v>404.82495899999998</v>
      </c>
      <c r="V41">
        <v>7.7252859999999997</v>
      </c>
      <c r="W41">
        <v>32.888196999999998</v>
      </c>
      <c r="X41">
        <v>108.975318</v>
      </c>
      <c r="Y41">
        <v>0</v>
      </c>
      <c r="Z41">
        <v>12.671117000000001</v>
      </c>
      <c r="AA41">
        <v>0</v>
      </c>
      <c r="AB41">
        <v>12.628389</v>
      </c>
      <c r="AC41">
        <v>9.3555679999999999</v>
      </c>
      <c r="AD41">
        <v>8.8113740000000007</v>
      </c>
      <c r="AE41">
        <v>45.890216000000002</v>
      </c>
      <c r="AF41">
        <v>8.5784959999999995</v>
      </c>
      <c r="AG41">
        <v>17.861135999999998</v>
      </c>
      <c r="AH41">
        <v>36.618595999999997</v>
      </c>
      <c r="AI41">
        <v>0</v>
      </c>
      <c r="AJ41">
        <v>0</v>
      </c>
      <c r="AK41">
        <v>49.069692000000003</v>
      </c>
      <c r="AL41">
        <v>44.932215999999997</v>
      </c>
      <c r="AM41">
        <v>0</v>
      </c>
      <c r="AN41">
        <v>0</v>
      </c>
      <c r="AO41">
        <v>0</v>
      </c>
      <c r="AP41">
        <v>6.3155479999999997</v>
      </c>
      <c r="AQ41">
        <v>0</v>
      </c>
      <c r="AR41">
        <v>51.760984999999998</v>
      </c>
      <c r="AS41">
        <v>30.8352</v>
      </c>
      <c r="AT41">
        <v>8.7621690000000001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2537.0775159999998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548.15099399999997</v>
      </c>
      <c r="L42">
        <v>620.72947699999997</v>
      </c>
      <c r="M42">
        <v>59.935400000000001</v>
      </c>
      <c r="N42">
        <v>114.19143800000001</v>
      </c>
      <c r="O42">
        <v>119.54756</v>
      </c>
      <c r="P42">
        <v>121.40543599999999</v>
      </c>
      <c r="Q42">
        <v>5.7247969999999997</v>
      </c>
      <c r="R42">
        <v>29.747679000000002</v>
      </c>
      <c r="S42">
        <v>19.140273000000001</v>
      </c>
      <c r="T42">
        <v>0</v>
      </c>
      <c r="U42">
        <v>404.82495899999998</v>
      </c>
      <c r="V42">
        <v>7.7252859999999997</v>
      </c>
      <c r="W42">
        <v>44.198587000000003</v>
      </c>
      <c r="X42">
        <v>140.51873900000001</v>
      </c>
      <c r="Y42">
        <v>0</v>
      </c>
      <c r="Z42">
        <v>12.671117000000001</v>
      </c>
      <c r="AA42">
        <v>0</v>
      </c>
      <c r="AB42">
        <v>12.628389</v>
      </c>
      <c r="AC42">
        <v>9.3555679999999999</v>
      </c>
      <c r="AD42">
        <v>8.8113740000000007</v>
      </c>
      <c r="AE42">
        <v>45.890216000000002</v>
      </c>
      <c r="AF42">
        <v>8.5784959999999995</v>
      </c>
      <c r="AG42">
        <v>17.861135999999998</v>
      </c>
      <c r="AH42">
        <v>36.618595999999997</v>
      </c>
      <c r="AI42">
        <v>0</v>
      </c>
      <c r="AJ42">
        <v>0</v>
      </c>
      <c r="AK42">
        <v>49.069692000000003</v>
      </c>
      <c r="AL42">
        <v>44.932215999999997</v>
      </c>
      <c r="AM42">
        <v>0</v>
      </c>
      <c r="AN42">
        <v>0</v>
      </c>
      <c r="AO42">
        <v>0</v>
      </c>
      <c r="AP42">
        <v>6.3155479999999997</v>
      </c>
      <c r="AQ42">
        <v>0</v>
      </c>
      <c r="AR42">
        <v>51.760984999999998</v>
      </c>
      <c r="AS42">
        <v>30.8352</v>
      </c>
      <c r="AT42">
        <v>8.7621690000000001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2579.9313269999998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548.15099399999997</v>
      </c>
      <c r="L43">
        <v>620.72947699999997</v>
      </c>
      <c r="M43">
        <v>59.935400000000001</v>
      </c>
      <c r="N43">
        <v>114.19143800000001</v>
      </c>
      <c r="O43">
        <v>119.54756</v>
      </c>
      <c r="P43">
        <v>121.40543599999999</v>
      </c>
      <c r="Q43">
        <v>5.7247969999999997</v>
      </c>
      <c r="R43">
        <v>29.747679000000002</v>
      </c>
      <c r="S43">
        <v>19.140273000000001</v>
      </c>
      <c r="T43">
        <v>0</v>
      </c>
      <c r="U43">
        <v>404.82495899999998</v>
      </c>
      <c r="V43">
        <v>13.573821000000001</v>
      </c>
      <c r="W43">
        <v>44.198587000000003</v>
      </c>
      <c r="X43">
        <v>140.51873900000001</v>
      </c>
      <c r="Y43">
        <v>0</v>
      </c>
      <c r="Z43">
        <v>12.671117000000001</v>
      </c>
      <c r="AA43">
        <v>0</v>
      </c>
      <c r="AB43">
        <v>12.628389</v>
      </c>
      <c r="AC43">
        <v>9.3555679999999999</v>
      </c>
      <c r="AD43">
        <v>8.8113740000000007</v>
      </c>
      <c r="AE43">
        <v>45.890216000000002</v>
      </c>
      <c r="AF43">
        <v>8.5784959999999995</v>
      </c>
      <c r="AG43">
        <v>17.861135999999998</v>
      </c>
      <c r="AH43">
        <v>36.618595999999997</v>
      </c>
      <c r="AI43">
        <v>0</v>
      </c>
      <c r="AJ43">
        <v>0</v>
      </c>
      <c r="AK43">
        <v>49.069692000000003</v>
      </c>
      <c r="AL43">
        <v>44.932215999999997</v>
      </c>
      <c r="AM43">
        <v>0</v>
      </c>
      <c r="AN43">
        <v>0</v>
      </c>
      <c r="AO43">
        <v>0</v>
      </c>
      <c r="AP43">
        <v>2.6005199999999999</v>
      </c>
      <c r="AQ43">
        <v>0</v>
      </c>
      <c r="AR43">
        <v>49.092892999999997</v>
      </c>
      <c r="AS43">
        <v>30.8352</v>
      </c>
      <c r="AT43">
        <v>8.7621690000000001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2579.3967419999999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548.15099399999997</v>
      </c>
      <c r="L44">
        <v>620.72947699999997</v>
      </c>
      <c r="M44">
        <v>59.935400000000001</v>
      </c>
      <c r="N44">
        <v>114.19143800000001</v>
      </c>
      <c r="O44">
        <v>119.54756</v>
      </c>
      <c r="P44">
        <v>121.40543599999999</v>
      </c>
      <c r="Q44">
        <v>5.7247969999999997</v>
      </c>
      <c r="R44">
        <v>29.747679000000002</v>
      </c>
      <c r="S44">
        <v>19.140273000000001</v>
      </c>
      <c r="T44">
        <v>0</v>
      </c>
      <c r="U44">
        <v>404.82495899999998</v>
      </c>
      <c r="V44">
        <v>13.573821000000001</v>
      </c>
      <c r="W44">
        <v>44.853991000000001</v>
      </c>
      <c r="X44">
        <v>142.603354</v>
      </c>
      <c r="Y44">
        <v>0</v>
      </c>
      <c r="Z44">
        <v>12.671117000000001</v>
      </c>
      <c r="AA44">
        <v>0</v>
      </c>
      <c r="AB44">
        <v>12.628389</v>
      </c>
      <c r="AC44">
        <v>9.3555679999999999</v>
      </c>
      <c r="AD44">
        <v>8.8113740000000007</v>
      </c>
      <c r="AE44">
        <v>45.890216000000002</v>
      </c>
      <c r="AF44">
        <v>8.5784959999999995</v>
      </c>
      <c r="AG44">
        <v>17.861135999999998</v>
      </c>
      <c r="AH44">
        <v>36.618595999999997</v>
      </c>
      <c r="AI44">
        <v>0</v>
      </c>
      <c r="AJ44">
        <v>0</v>
      </c>
      <c r="AK44">
        <v>49.069692000000003</v>
      </c>
      <c r="AL44">
        <v>44.932215999999997</v>
      </c>
      <c r="AM44">
        <v>0</v>
      </c>
      <c r="AN44">
        <v>0</v>
      </c>
      <c r="AO44">
        <v>0</v>
      </c>
      <c r="AP44">
        <v>2.6005199999999999</v>
      </c>
      <c r="AQ44">
        <v>0</v>
      </c>
      <c r="AR44">
        <v>49.092892999999997</v>
      </c>
      <c r="AS44">
        <v>30.8352</v>
      </c>
      <c r="AT44">
        <v>8.7621690000000001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2582.1367609999998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548.15099399999997</v>
      </c>
      <c r="L45">
        <v>620.72947699999997</v>
      </c>
      <c r="M45">
        <v>59.935400000000001</v>
      </c>
      <c r="N45">
        <v>114.19143800000001</v>
      </c>
      <c r="O45">
        <v>119.54756</v>
      </c>
      <c r="P45">
        <v>121.40543599999999</v>
      </c>
      <c r="Q45">
        <v>5.7247969999999997</v>
      </c>
      <c r="R45">
        <v>29.747679000000002</v>
      </c>
      <c r="S45">
        <v>19.140273000000001</v>
      </c>
      <c r="T45">
        <v>0</v>
      </c>
      <c r="U45">
        <v>404.82495899999998</v>
      </c>
      <c r="V45">
        <v>13.573821000000001</v>
      </c>
      <c r="W45">
        <v>44.853991000000001</v>
      </c>
      <c r="X45">
        <v>142.603354</v>
      </c>
      <c r="Y45">
        <v>0</v>
      </c>
      <c r="Z45">
        <v>12.671117000000001</v>
      </c>
      <c r="AA45">
        <v>0</v>
      </c>
      <c r="AB45">
        <v>12.628389</v>
      </c>
      <c r="AC45">
        <v>9.3555679999999999</v>
      </c>
      <c r="AD45">
        <v>8.8113740000000007</v>
      </c>
      <c r="AE45">
        <v>45.890216000000002</v>
      </c>
      <c r="AF45">
        <v>8.5784959999999995</v>
      </c>
      <c r="AG45">
        <v>17.861135999999998</v>
      </c>
      <c r="AH45">
        <v>36.618595999999997</v>
      </c>
      <c r="AI45">
        <v>0</v>
      </c>
      <c r="AJ45">
        <v>0</v>
      </c>
      <c r="AK45">
        <v>49.069692000000003</v>
      </c>
      <c r="AL45">
        <v>44.932215999999997</v>
      </c>
      <c r="AM45">
        <v>0</v>
      </c>
      <c r="AN45">
        <v>0</v>
      </c>
      <c r="AO45">
        <v>0</v>
      </c>
      <c r="AP45">
        <v>2.6005199999999999</v>
      </c>
      <c r="AQ45">
        <v>0</v>
      </c>
      <c r="AR45">
        <v>49.092892999999997</v>
      </c>
      <c r="AS45">
        <v>30.8352</v>
      </c>
      <c r="AT45">
        <v>8.7621690000000001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2582.1367609999998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548.15099399999997</v>
      </c>
      <c r="L46">
        <v>630.07746599999996</v>
      </c>
      <c r="M46">
        <v>59.935400000000001</v>
      </c>
      <c r="N46">
        <v>114.19143800000001</v>
      </c>
      <c r="O46">
        <v>119.54756</v>
      </c>
      <c r="P46">
        <v>121.40543599999999</v>
      </c>
      <c r="Q46">
        <v>5.7247969999999997</v>
      </c>
      <c r="R46">
        <v>29.747679000000002</v>
      </c>
      <c r="S46">
        <v>19.140273000000001</v>
      </c>
      <c r="T46">
        <v>0</v>
      </c>
      <c r="U46">
        <v>404.82495899999998</v>
      </c>
      <c r="V46">
        <v>13.573821000000001</v>
      </c>
      <c r="W46">
        <v>44.853991000000001</v>
      </c>
      <c r="X46">
        <v>142.603354</v>
      </c>
      <c r="Y46">
        <v>0</v>
      </c>
      <c r="Z46">
        <v>12.671117000000001</v>
      </c>
      <c r="AA46">
        <v>0</v>
      </c>
      <c r="AB46">
        <v>12.628389</v>
      </c>
      <c r="AC46">
        <v>9.3555679999999999</v>
      </c>
      <c r="AD46">
        <v>8.8113740000000007</v>
      </c>
      <c r="AE46">
        <v>45.890216000000002</v>
      </c>
      <c r="AF46">
        <v>8.5784959999999995</v>
      </c>
      <c r="AG46">
        <v>17.861135999999998</v>
      </c>
      <c r="AH46">
        <v>36.618595999999997</v>
      </c>
      <c r="AI46">
        <v>0</v>
      </c>
      <c r="AJ46">
        <v>0</v>
      </c>
      <c r="AK46">
        <v>49.069692000000003</v>
      </c>
      <c r="AL46">
        <v>44.932215999999997</v>
      </c>
      <c r="AM46">
        <v>0</v>
      </c>
      <c r="AN46">
        <v>0</v>
      </c>
      <c r="AO46">
        <v>0</v>
      </c>
      <c r="AP46">
        <v>2.6005199999999999</v>
      </c>
      <c r="AQ46">
        <v>0</v>
      </c>
      <c r="AR46">
        <v>49.092892999999997</v>
      </c>
      <c r="AS46">
        <v>30.8352</v>
      </c>
      <c r="AT46">
        <v>8.7621690000000001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2591.4847499999992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559.751394</v>
      </c>
      <c r="L47">
        <v>630.07746599999996</v>
      </c>
      <c r="M47">
        <v>59.935400000000001</v>
      </c>
      <c r="N47">
        <v>114.19143800000001</v>
      </c>
      <c r="O47">
        <v>119.54756</v>
      </c>
      <c r="P47">
        <v>121.40543599999999</v>
      </c>
      <c r="Q47">
        <v>10.06528</v>
      </c>
      <c r="R47">
        <v>40.381379000000003</v>
      </c>
      <c r="S47">
        <v>24.677792</v>
      </c>
      <c r="T47">
        <v>0</v>
      </c>
      <c r="U47">
        <v>404.82495899999998</v>
      </c>
      <c r="V47">
        <v>13.573821000000001</v>
      </c>
      <c r="W47">
        <v>44.853991000000001</v>
      </c>
      <c r="X47">
        <v>142.603354</v>
      </c>
      <c r="Y47">
        <v>0</v>
      </c>
      <c r="Z47">
        <v>6.3355579999999998</v>
      </c>
      <c r="AA47">
        <v>0</v>
      </c>
      <c r="AB47">
        <v>12.628389</v>
      </c>
      <c r="AC47">
        <v>9.3555679999999999</v>
      </c>
      <c r="AD47">
        <v>8.8113740000000007</v>
      </c>
      <c r="AE47">
        <v>45.890216000000002</v>
      </c>
      <c r="AF47">
        <v>8.5784959999999995</v>
      </c>
      <c r="AG47">
        <v>17.861135999999998</v>
      </c>
      <c r="AH47">
        <v>36.618595999999997</v>
      </c>
      <c r="AI47">
        <v>0</v>
      </c>
      <c r="AJ47">
        <v>0</v>
      </c>
      <c r="AK47">
        <v>49.069692000000003</v>
      </c>
      <c r="AL47">
        <v>44.932215999999997</v>
      </c>
      <c r="AM47">
        <v>0</v>
      </c>
      <c r="AN47">
        <v>0</v>
      </c>
      <c r="AO47">
        <v>0</v>
      </c>
      <c r="AP47">
        <v>2.6005199999999999</v>
      </c>
      <c r="AQ47">
        <v>0</v>
      </c>
      <c r="AR47">
        <v>49.092892999999997</v>
      </c>
      <c r="AS47">
        <v>30.8352</v>
      </c>
      <c r="AT47">
        <v>8.7621690000000001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2617.2612929999996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581.01879399999996</v>
      </c>
      <c r="L48">
        <v>630.07746599999996</v>
      </c>
      <c r="M48">
        <v>59.935400000000001</v>
      </c>
      <c r="N48">
        <v>114.19143800000001</v>
      </c>
      <c r="O48">
        <v>119.54756</v>
      </c>
      <c r="P48">
        <v>121.40543599999999</v>
      </c>
      <c r="Q48">
        <v>10.06528</v>
      </c>
      <c r="R48">
        <v>40.381379000000003</v>
      </c>
      <c r="S48">
        <v>25.133813</v>
      </c>
      <c r="T48">
        <v>0</v>
      </c>
      <c r="U48">
        <v>404.82495899999998</v>
      </c>
      <c r="V48">
        <v>13.573821000000001</v>
      </c>
      <c r="W48">
        <v>44.853991000000001</v>
      </c>
      <c r="X48">
        <v>142.603354</v>
      </c>
      <c r="Y48">
        <v>0</v>
      </c>
      <c r="Z48">
        <v>6.3355579999999998</v>
      </c>
      <c r="AA48">
        <v>0</v>
      </c>
      <c r="AB48">
        <v>12.628389</v>
      </c>
      <c r="AC48">
        <v>9.3555679999999999</v>
      </c>
      <c r="AD48">
        <v>8.8113740000000007</v>
      </c>
      <c r="AE48">
        <v>45.890216000000002</v>
      </c>
      <c r="AF48">
        <v>8.5784959999999995</v>
      </c>
      <c r="AG48">
        <v>17.861135999999998</v>
      </c>
      <c r="AH48">
        <v>36.618595999999997</v>
      </c>
      <c r="AI48">
        <v>0</v>
      </c>
      <c r="AJ48">
        <v>0</v>
      </c>
      <c r="AK48">
        <v>49.069692000000003</v>
      </c>
      <c r="AL48">
        <v>44.932215999999997</v>
      </c>
      <c r="AM48">
        <v>0</v>
      </c>
      <c r="AN48">
        <v>0</v>
      </c>
      <c r="AO48">
        <v>0</v>
      </c>
      <c r="AP48">
        <v>2.6005199999999999</v>
      </c>
      <c r="AQ48">
        <v>0</v>
      </c>
      <c r="AR48">
        <v>49.092892999999997</v>
      </c>
      <c r="AS48">
        <v>30.8352</v>
      </c>
      <c r="AT48">
        <v>8.7621690000000001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2638.9847139999993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597.45269399999995</v>
      </c>
      <c r="L49">
        <v>630.07746599999996</v>
      </c>
      <c r="M49">
        <v>59.935400000000001</v>
      </c>
      <c r="N49">
        <v>114.19143800000001</v>
      </c>
      <c r="O49">
        <v>119.54756</v>
      </c>
      <c r="P49">
        <v>121.40543599999999</v>
      </c>
      <c r="Q49">
        <v>10.06528</v>
      </c>
      <c r="R49">
        <v>40.381379000000003</v>
      </c>
      <c r="S49">
        <v>25.133813</v>
      </c>
      <c r="T49">
        <v>0</v>
      </c>
      <c r="U49">
        <v>404.82495899999998</v>
      </c>
      <c r="V49">
        <v>13.573821000000001</v>
      </c>
      <c r="W49">
        <v>44.853991000000001</v>
      </c>
      <c r="X49">
        <v>142.603354</v>
      </c>
      <c r="Y49">
        <v>0</v>
      </c>
      <c r="Z49">
        <v>6.3355579999999998</v>
      </c>
      <c r="AA49">
        <v>0</v>
      </c>
      <c r="AB49">
        <v>12.628389</v>
      </c>
      <c r="AC49">
        <v>9.3555679999999999</v>
      </c>
      <c r="AD49">
        <v>8.8113740000000007</v>
      </c>
      <c r="AE49">
        <v>45.890216000000002</v>
      </c>
      <c r="AF49">
        <v>8.5784959999999995</v>
      </c>
      <c r="AG49">
        <v>17.861135999999998</v>
      </c>
      <c r="AH49">
        <v>36.618595999999997</v>
      </c>
      <c r="AI49">
        <v>0</v>
      </c>
      <c r="AJ49">
        <v>0</v>
      </c>
      <c r="AK49">
        <v>49.069692000000003</v>
      </c>
      <c r="AL49">
        <v>57.288575000000002</v>
      </c>
      <c r="AM49">
        <v>0</v>
      </c>
      <c r="AN49">
        <v>0</v>
      </c>
      <c r="AO49">
        <v>0</v>
      </c>
      <c r="AP49">
        <v>2.6005199999999999</v>
      </c>
      <c r="AQ49">
        <v>0</v>
      </c>
      <c r="AR49">
        <v>49.092892999999997</v>
      </c>
      <c r="AS49">
        <v>30.8352</v>
      </c>
      <c r="AT49">
        <v>8.7621690000000001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2667.7749729999991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601.31949399999996</v>
      </c>
      <c r="L50">
        <v>630.07746599999996</v>
      </c>
      <c r="M50">
        <v>59.935400000000001</v>
      </c>
      <c r="N50">
        <v>114.19143800000001</v>
      </c>
      <c r="O50">
        <v>119.54756</v>
      </c>
      <c r="P50">
        <v>121.40543599999999</v>
      </c>
      <c r="Q50">
        <v>10.06528</v>
      </c>
      <c r="R50">
        <v>40.381379000000003</v>
      </c>
      <c r="S50">
        <v>25.133813</v>
      </c>
      <c r="T50">
        <v>0</v>
      </c>
      <c r="U50">
        <v>404.82495899999998</v>
      </c>
      <c r="V50">
        <v>13.573821000000001</v>
      </c>
      <c r="W50">
        <v>44.853991000000001</v>
      </c>
      <c r="X50">
        <v>142.603354</v>
      </c>
      <c r="Y50">
        <v>0</v>
      </c>
      <c r="Z50">
        <v>6.3355579999999998</v>
      </c>
      <c r="AA50">
        <v>0</v>
      </c>
      <c r="AB50">
        <v>12.628389</v>
      </c>
      <c r="AC50">
        <v>9.3555679999999999</v>
      </c>
      <c r="AD50">
        <v>8.8113740000000007</v>
      </c>
      <c r="AE50">
        <v>45.890216000000002</v>
      </c>
      <c r="AF50">
        <v>8.5784959999999995</v>
      </c>
      <c r="AG50">
        <v>17.861135999999998</v>
      </c>
      <c r="AH50">
        <v>36.618595999999997</v>
      </c>
      <c r="AI50">
        <v>0</v>
      </c>
      <c r="AJ50">
        <v>0</v>
      </c>
      <c r="AK50">
        <v>49.069692000000003</v>
      </c>
      <c r="AL50">
        <v>57.288575000000002</v>
      </c>
      <c r="AM50">
        <v>0</v>
      </c>
      <c r="AN50">
        <v>0</v>
      </c>
      <c r="AO50">
        <v>0</v>
      </c>
      <c r="AP50">
        <v>2.6005199999999999</v>
      </c>
      <c r="AQ50">
        <v>0</v>
      </c>
      <c r="AR50">
        <v>49.092892999999997</v>
      </c>
      <c r="AS50">
        <v>30.8352</v>
      </c>
      <c r="AT50">
        <v>8.7621690000000001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2671.6417729999994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612.919894</v>
      </c>
      <c r="L51">
        <v>598.90274399999998</v>
      </c>
      <c r="M51">
        <v>59.935400000000001</v>
      </c>
      <c r="N51">
        <v>114.19143800000001</v>
      </c>
      <c r="O51">
        <v>119.54756</v>
      </c>
      <c r="P51">
        <v>121.40543599999999</v>
      </c>
      <c r="Q51">
        <v>8.5821690000000004</v>
      </c>
      <c r="R51">
        <v>35.403454000000004</v>
      </c>
      <c r="S51">
        <v>21.931522999999999</v>
      </c>
      <c r="T51">
        <v>0</v>
      </c>
      <c r="U51">
        <v>404.82495899999998</v>
      </c>
      <c r="V51">
        <v>13.573821000000001</v>
      </c>
      <c r="W51">
        <v>44.853991000000001</v>
      </c>
      <c r="X51">
        <v>142.603354</v>
      </c>
      <c r="Y51">
        <v>0</v>
      </c>
      <c r="Z51">
        <v>6.3355579999999998</v>
      </c>
      <c r="AA51">
        <v>0</v>
      </c>
      <c r="AB51">
        <v>12.628389</v>
      </c>
      <c r="AC51">
        <v>9.3555679999999999</v>
      </c>
      <c r="AD51">
        <v>8.8113740000000007</v>
      </c>
      <c r="AE51">
        <v>45.890216000000002</v>
      </c>
      <c r="AF51">
        <v>8.5784959999999995</v>
      </c>
      <c r="AG51">
        <v>17.861135999999998</v>
      </c>
      <c r="AH51">
        <v>36.618595999999997</v>
      </c>
      <c r="AI51">
        <v>0</v>
      </c>
      <c r="AJ51">
        <v>0</v>
      </c>
      <c r="AK51">
        <v>49.069692000000003</v>
      </c>
      <c r="AL51">
        <v>77.508072999999996</v>
      </c>
      <c r="AM51">
        <v>0</v>
      </c>
      <c r="AN51">
        <v>0</v>
      </c>
      <c r="AO51">
        <v>3.7516000000000001E-2</v>
      </c>
      <c r="AP51">
        <v>6.3155479999999997</v>
      </c>
      <c r="AQ51">
        <v>0</v>
      </c>
      <c r="AR51">
        <v>49.092892999999997</v>
      </c>
      <c r="AS51">
        <v>30.8352</v>
      </c>
      <c r="AT51">
        <v>8.7621690000000001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2666.3761669999994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656.74804200000005</v>
      </c>
      <c r="L52">
        <v>598.90274399999998</v>
      </c>
      <c r="M52">
        <v>59.935400000000001</v>
      </c>
      <c r="N52">
        <v>114.19143800000001</v>
      </c>
      <c r="O52">
        <v>119.54756</v>
      </c>
      <c r="P52">
        <v>121.40543599999999</v>
      </c>
      <c r="Q52">
        <v>8.5821690000000004</v>
      </c>
      <c r="R52">
        <v>35.403454000000004</v>
      </c>
      <c r="S52">
        <v>21.931522999999999</v>
      </c>
      <c r="T52">
        <v>0</v>
      </c>
      <c r="U52">
        <v>404.82495899999998</v>
      </c>
      <c r="V52">
        <v>13.573821000000001</v>
      </c>
      <c r="W52">
        <v>44.853991000000001</v>
      </c>
      <c r="X52">
        <v>142.603354</v>
      </c>
      <c r="Y52">
        <v>0</v>
      </c>
      <c r="Z52">
        <v>6.3355579999999998</v>
      </c>
      <c r="AA52">
        <v>0</v>
      </c>
      <c r="AB52">
        <v>12.628389</v>
      </c>
      <c r="AC52">
        <v>9.3555679999999999</v>
      </c>
      <c r="AD52">
        <v>8.8113740000000007</v>
      </c>
      <c r="AE52">
        <v>45.890216000000002</v>
      </c>
      <c r="AF52">
        <v>8.5784959999999995</v>
      </c>
      <c r="AG52">
        <v>17.861135999999998</v>
      </c>
      <c r="AH52">
        <v>36.618595999999997</v>
      </c>
      <c r="AI52">
        <v>0</v>
      </c>
      <c r="AJ52">
        <v>0</v>
      </c>
      <c r="AK52">
        <v>49.069692000000003</v>
      </c>
      <c r="AL52">
        <v>77.508072999999996</v>
      </c>
      <c r="AM52">
        <v>0</v>
      </c>
      <c r="AN52">
        <v>0</v>
      </c>
      <c r="AO52">
        <v>0.12959999999999999</v>
      </c>
      <c r="AP52">
        <v>6.3155479999999997</v>
      </c>
      <c r="AQ52">
        <v>0</v>
      </c>
      <c r="AR52">
        <v>49.092892999999997</v>
      </c>
      <c r="AS52">
        <v>30.8352</v>
      </c>
      <c r="AT52">
        <v>8.7621690000000001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2710.2963989999998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656.74804200000005</v>
      </c>
      <c r="L53">
        <v>598.90274399999998</v>
      </c>
      <c r="M53">
        <v>59.935400000000001</v>
      </c>
      <c r="N53">
        <v>114.19143800000001</v>
      </c>
      <c r="O53">
        <v>119.54756</v>
      </c>
      <c r="P53">
        <v>121.40543599999999</v>
      </c>
      <c r="Q53">
        <v>8.5821690000000004</v>
      </c>
      <c r="R53">
        <v>35.403454000000004</v>
      </c>
      <c r="S53">
        <v>21.931522999999999</v>
      </c>
      <c r="T53">
        <v>0</v>
      </c>
      <c r="U53">
        <v>404.82495899999998</v>
      </c>
      <c r="V53">
        <v>13.573821000000001</v>
      </c>
      <c r="W53">
        <v>44.853991000000001</v>
      </c>
      <c r="X53">
        <v>142.603354</v>
      </c>
      <c r="Y53">
        <v>0</v>
      </c>
      <c r="Z53">
        <v>6.3355579999999998</v>
      </c>
      <c r="AA53">
        <v>0</v>
      </c>
      <c r="AB53">
        <v>12.628389</v>
      </c>
      <c r="AC53">
        <v>9.3555679999999999</v>
      </c>
      <c r="AD53">
        <v>8.8113740000000007</v>
      </c>
      <c r="AE53">
        <v>45.890216000000002</v>
      </c>
      <c r="AF53">
        <v>8.5784959999999995</v>
      </c>
      <c r="AG53">
        <v>17.861135999999998</v>
      </c>
      <c r="AH53">
        <v>36.618595999999997</v>
      </c>
      <c r="AI53">
        <v>0</v>
      </c>
      <c r="AJ53">
        <v>0</v>
      </c>
      <c r="AK53">
        <v>49.069692000000003</v>
      </c>
      <c r="AL53">
        <v>77.508072999999996</v>
      </c>
      <c r="AM53">
        <v>0</v>
      </c>
      <c r="AN53">
        <v>0</v>
      </c>
      <c r="AO53">
        <v>0.17052600000000001</v>
      </c>
      <c r="AP53">
        <v>6.3155479999999997</v>
      </c>
      <c r="AQ53">
        <v>9.3789230000000003</v>
      </c>
      <c r="AR53">
        <v>49.092892999999997</v>
      </c>
      <c r="AS53">
        <v>30.8352</v>
      </c>
      <c r="AT53">
        <v>8.7621690000000001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2719.7162479999997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656.74804200000005</v>
      </c>
      <c r="L54">
        <v>598.90274399999998</v>
      </c>
      <c r="M54">
        <v>59.935400000000001</v>
      </c>
      <c r="N54">
        <v>114.19143800000001</v>
      </c>
      <c r="O54">
        <v>119.54756</v>
      </c>
      <c r="P54">
        <v>121.40543599999999</v>
      </c>
      <c r="Q54">
        <v>8.5821690000000004</v>
      </c>
      <c r="R54">
        <v>35.403454000000004</v>
      </c>
      <c r="S54">
        <v>21.931522999999999</v>
      </c>
      <c r="T54">
        <v>0</v>
      </c>
      <c r="U54">
        <v>404.82495899999998</v>
      </c>
      <c r="V54">
        <v>13.573821000000001</v>
      </c>
      <c r="W54">
        <v>44.853991000000001</v>
      </c>
      <c r="X54">
        <v>142.603354</v>
      </c>
      <c r="Y54">
        <v>0</v>
      </c>
      <c r="Z54">
        <v>6.3355579999999998</v>
      </c>
      <c r="AA54">
        <v>0</v>
      </c>
      <c r="AB54">
        <v>12.628389</v>
      </c>
      <c r="AC54">
        <v>9.3555679999999999</v>
      </c>
      <c r="AD54">
        <v>8.8113740000000007</v>
      </c>
      <c r="AE54">
        <v>45.890216000000002</v>
      </c>
      <c r="AF54">
        <v>8.5784959999999995</v>
      </c>
      <c r="AG54">
        <v>17.861135999999998</v>
      </c>
      <c r="AH54">
        <v>36.618595999999997</v>
      </c>
      <c r="AI54">
        <v>0</v>
      </c>
      <c r="AJ54">
        <v>0</v>
      </c>
      <c r="AK54">
        <v>49.069692000000003</v>
      </c>
      <c r="AL54">
        <v>77.508072999999996</v>
      </c>
      <c r="AM54">
        <v>0</v>
      </c>
      <c r="AN54">
        <v>0</v>
      </c>
      <c r="AO54">
        <v>9.9473000000000006E-2</v>
      </c>
      <c r="AP54">
        <v>6.3155479999999997</v>
      </c>
      <c r="AQ54">
        <v>18.757847000000002</v>
      </c>
      <c r="AR54">
        <v>49.092892999999997</v>
      </c>
      <c r="AS54">
        <v>30.8352</v>
      </c>
      <c r="AT54">
        <v>8.7621690000000001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2729.0241189999997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610.01979400000005</v>
      </c>
      <c r="L55">
        <v>598.90274399999998</v>
      </c>
      <c r="M55">
        <v>59.935400000000001</v>
      </c>
      <c r="N55">
        <v>114.19143800000001</v>
      </c>
      <c r="O55">
        <v>119.54756</v>
      </c>
      <c r="P55">
        <v>121.40543599999999</v>
      </c>
      <c r="Q55">
        <v>8.5821690000000004</v>
      </c>
      <c r="R55">
        <v>35.403454000000004</v>
      </c>
      <c r="S55">
        <v>21.931522999999999</v>
      </c>
      <c r="T55">
        <v>0</v>
      </c>
      <c r="U55">
        <v>404.82495899999998</v>
      </c>
      <c r="V55">
        <v>13.573821000000001</v>
      </c>
      <c r="W55">
        <v>44.853991000000001</v>
      </c>
      <c r="X55">
        <v>142.603354</v>
      </c>
      <c r="Y55">
        <v>0</v>
      </c>
      <c r="Z55">
        <v>6.3355579999999998</v>
      </c>
      <c r="AA55">
        <v>0</v>
      </c>
      <c r="AB55">
        <v>12.628389</v>
      </c>
      <c r="AC55">
        <v>18.711136</v>
      </c>
      <c r="AD55">
        <v>8.8113740000000007</v>
      </c>
      <c r="AE55">
        <v>45.890216000000002</v>
      </c>
      <c r="AF55">
        <v>8.5784959999999995</v>
      </c>
      <c r="AG55">
        <v>17.861135999999998</v>
      </c>
      <c r="AH55">
        <v>36.618595999999997</v>
      </c>
      <c r="AI55">
        <v>0</v>
      </c>
      <c r="AJ55">
        <v>0</v>
      </c>
      <c r="AK55">
        <v>49.069692000000003</v>
      </c>
      <c r="AL55">
        <v>44.932215999999997</v>
      </c>
      <c r="AM55">
        <v>0</v>
      </c>
      <c r="AN55">
        <v>0</v>
      </c>
      <c r="AO55">
        <v>0.11141</v>
      </c>
      <c r="AP55">
        <v>2.6005199999999999</v>
      </c>
      <c r="AQ55">
        <v>18.757847000000002</v>
      </c>
      <c r="AR55">
        <v>49.092892999999997</v>
      </c>
      <c r="AS55">
        <v>30.8352</v>
      </c>
      <c r="AT55">
        <v>7.8062959999999997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2654.4166179999997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642.88759400000004</v>
      </c>
      <c r="L56">
        <v>598.90274399999998</v>
      </c>
      <c r="M56">
        <v>59.935400000000001</v>
      </c>
      <c r="N56">
        <v>114.19143800000001</v>
      </c>
      <c r="O56">
        <v>119.54756</v>
      </c>
      <c r="P56">
        <v>121.40543599999999</v>
      </c>
      <c r="Q56">
        <v>8.5821690000000004</v>
      </c>
      <c r="R56">
        <v>35.403454000000004</v>
      </c>
      <c r="S56">
        <v>21.931522999999999</v>
      </c>
      <c r="T56">
        <v>0</v>
      </c>
      <c r="U56">
        <v>404.82495899999998</v>
      </c>
      <c r="V56">
        <v>13.573821000000001</v>
      </c>
      <c r="W56">
        <v>44.853991000000001</v>
      </c>
      <c r="X56">
        <v>142.603354</v>
      </c>
      <c r="Y56">
        <v>0</v>
      </c>
      <c r="Z56">
        <v>6.3355579999999998</v>
      </c>
      <c r="AA56">
        <v>13.593735000000001</v>
      </c>
      <c r="AB56">
        <v>12.628389</v>
      </c>
      <c r="AC56">
        <v>18.711136</v>
      </c>
      <c r="AD56">
        <v>8.8113740000000007</v>
      </c>
      <c r="AE56">
        <v>45.890216000000002</v>
      </c>
      <c r="AF56">
        <v>8.5784959999999995</v>
      </c>
      <c r="AG56">
        <v>17.861135999999998</v>
      </c>
      <c r="AH56">
        <v>36.618595999999997</v>
      </c>
      <c r="AI56">
        <v>0</v>
      </c>
      <c r="AJ56">
        <v>0</v>
      </c>
      <c r="AK56">
        <v>49.069692000000003</v>
      </c>
      <c r="AL56">
        <v>44.932215999999997</v>
      </c>
      <c r="AM56">
        <v>0</v>
      </c>
      <c r="AN56">
        <v>0</v>
      </c>
      <c r="AO56">
        <v>0.136989</v>
      </c>
      <c r="AP56">
        <v>2.6005199999999999</v>
      </c>
      <c r="AQ56">
        <v>24.36084</v>
      </c>
      <c r="AR56">
        <v>49.092892999999997</v>
      </c>
      <c r="AS56">
        <v>30.8352</v>
      </c>
      <c r="AT56">
        <v>6.3724860000000003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2705.0729149999997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656.74804200000005</v>
      </c>
      <c r="L57">
        <v>598.90274399999998</v>
      </c>
      <c r="M57">
        <v>59.935400000000001</v>
      </c>
      <c r="N57">
        <v>114.19143800000001</v>
      </c>
      <c r="O57">
        <v>119.54756</v>
      </c>
      <c r="P57">
        <v>121.40543599999999</v>
      </c>
      <c r="Q57">
        <v>8.5821690000000004</v>
      </c>
      <c r="R57">
        <v>35.403454000000004</v>
      </c>
      <c r="S57">
        <v>21.931522999999999</v>
      </c>
      <c r="T57">
        <v>0</v>
      </c>
      <c r="U57">
        <v>404.82495899999998</v>
      </c>
      <c r="V57">
        <v>13.573821000000001</v>
      </c>
      <c r="W57">
        <v>44.853991000000001</v>
      </c>
      <c r="X57">
        <v>142.603354</v>
      </c>
      <c r="Y57">
        <v>0</v>
      </c>
      <c r="Z57">
        <v>6.3355579999999998</v>
      </c>
      <c r="AA57">
        <v>24.438175999999999</v>
      </c>
      <c r="AB57">
        <v>25.385639000000001</v>
      </c>
      <c r="AC57">
        <v>18.711136</v>
      </c>
      <c r="AD57">
        <v>8.8113740000000007</v>
      </c>
      <c r="AE57">
        <v>45.890216000000002</v>
      </c>
      <c r="AF57">
        <v>8.5784959999999995</v>
      </c>
      <c r="AG57">
        <v>17.861135999999998</v>
      </c>
      <c r="AH57">
        <v>36.618595999999997</v>
      </c>
      <c r="AI57">
        <v>0</v>
      </c>
      <c r="AJ57">
        <v>0</v>
      </c>
      <c r="AK57">
        <v>49.069692000000003</v>
      </c>
      <c r="AL57">
        <v>44.932215999999997</v>
      </c>
      <c r="AM57">
        <v>0</v>
      </c>
      <c r="AN57">
        <v>0</v>
      </c>
      <c r="AO57">
        <v>0.146652</v>
      </c>
      <c r="AP57">
        <v>2.6005199999999999</v>
      </c>
      <c r="AQ57">
        <v>28.136769999999999</v>
      </c>
      <c r="AR57">
        <v>49.092892999999997</v>
      </c>
      <c r="AS57">
        <v>30.8352</v>
      </c>
      <c r="AT57">
        <v>6.3724860000000003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2746.320647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656.74804200000005</v>
      </c>
      <c r="L58">
        <v>598.90274399999998</v>
      </c>
      <c r="M58">
        <v>59.935400000000001</v>
      </c>
      <c r="N58">
        <v>114.19143800000001</v>
      </c>
      <c r="O58">
        <v>119.54756</v>
      </c>
      <c r="P58">
        <v>121.40543599999999</v>
      </c>
      <c r="Q58">
        <v>8.5821690000000004</v>
      </c>
      <c r="R58">
        <v>35.403454000000004</v>
      </c>
      <c r="S58">
        <v>21.931522999999999</v>
      </c>
      <c r="T58">
        <v>0</v>
      </c>
      <c r="U58">
        <v>404.82495899999998</v>
      </c>
      <c r="V58">
        <v>13.573821000000001</v>
      </c>
      <c r="W58">
        <v>44.853991000000001</v>
      </c>
      <c r="X58">
        <v>142.603354</v>
      </c>
      <c r="Y58">
        <v>0</v>
      </c>
      <c r="Z58">
        <v>6.3355579999999998</v>
      </c>
      <c r="AA58">
        <v>34.366185000000002</v>
      </c>
      <c r="AB58">
        <v>25.385639000000001</v>
      </c>
      <c r="AC58">
        <v>18.711136</v>
      </c>
      <c r="AD58">
        <v>8.8113740000000007</v>
      </c>
      <c r="AE58">
        <v>45.890216000000002</v>
      </c>
      <c r="AF58">
        <v>8.5784959999999995</v>
      </c>
      <c r="AG58">
        <v>17.861135999999998</v>
      </c>
      <c r="AH58">
        <v>36.618595999999997</v>
      </c>
      <c r="AI58">
        <v>0</v>
      </c>
      <c r="AJ58">
        <v>0</v>
      </c>
      <c r="AK58">
        <v>49.069692000000003</v>
      </c>
      <c r="AL58">
        <v>44.932215999999997</v>
      </c>
      <c r="AM58">
        <v>0</v>
      </c>
      <c r="AN58">
        <v>0</v>
      </c>
      <c r="AO58">
        <v>0.19667299999999999</v>
      </c>
      <c r="AP58">
        <v>2.6005199999999999</v>
      </c>
      <c r="AQ58">
        <v>28.136769999999999</v>
      </c>
      <c r="AR58">
        <v>49.092892999999997</v>
      </c>
      <c r="AS58">
        <v>30.8352</v>
      </c>
      <c r="AT58">
        <v>6.3724860000000003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2756.2986769999998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656.74804200000005</v>
      </c>
      <c r="L59">
        <v>631.40010500000005</v>
      </c>
      <c r="M59">
        <v>79.269400000000005</v>
      </c>
      <c r="N59">
        <v>114.19143800000001</v>
      </c>
      <c r="O59">
        <v>119.54756</v>
      </c>
      <c r="P59">
        <v>121.40543599999999</v>
      </c>
      <c r="Q59">
        <v>10.208352</v>
      </c>
      <c r="R59">
        <v>40.97851</v>
      </c>
      <c r="S59">
        <v>25.511310000000002</v>
      </c>
      <c r="T59">
        <v>0</v>
      </c>
      <c r="U59">
        <v>404.82495899999998</v>
      </c>
      <c r="V59">
        <v>13.573821000000001</v>
      </c>
      <c r="W59">
        <v>44.853991000000001</v>
      </c>
      <c r="X59">
        <v>142.603354</v>
      </c>
      <c r="Y59">
        <v>0</v>
      </c>
      <c r="Z59">
        <v>6.3355579999999998</v>
      </c>
      <c r="AA59">
        <v>36.657263999999998</v>
      </c>
      <c r="AB59">
        <v>25.385639000000001</v>
      </c>
      <c r="AC59">
        <v>18.711136</v>
      </c>
      <c r="AD59">
        <v>8.8113740000000007</v>
      </c>
      <c r="AE59">
        <v>45.890216000000002</v>
      </c>
      <c r="AF59">
        <v>8.5784959999999995</v>
      </c>
      <c r="AG59">
        <v>17.861135999999998</v>
      </c>
      <c r="AH59">
        <v>54.927894000000002</v>
      </c>
      <c r="AI59">
        <v>0</v>
      </c>
      <c r="AJ59">
        <v>0</v>
      </c>
      <c r="AK59">
        <v>49.069692000000003</v>
      </c>
      <c r="AL59">
        <v>44.932215999999997</v>
      </c>
      <c r="AM59">
        <v>0</v>
      </c>
      <c r="AN59">
        <v>0</v>
      </c>
      <c r="AO59">
        <v>0.178484</v>
      </c>
      <c r="AP59">
        <v>2.6005199999999999</v>
      </c>
      <c r="AQ59">
        <v>28.136769999999999</v>
      </c>
      <c r="AR59">
        <v>49.092892999999997</v>
      </c>
      <c r="AS59">
        <v>30.8352</v>
      </c>
      <c r="AT59">
        <v>6.3724860000000003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2839.4932520000002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656.74804200000005</v>
      </c>
      <c r="L60">
        <v>631.40010500000005</v>
      </c>
      <c r="M60">
        <v>79.269400000000005</v>
      </c>
      <c r="N60">
        <v>114.19143800000001</v>
      </c>
      <c r="O60">
        <v>119.54756</v>
      </c>
      <c r="P60">
        <v>121.40543599999999</v>
      </c>
      <c r="Q60">
        <v>10.208352</v>
      </c>
      <c r="R60">
        <v>40.97851</v>
      </c>
      <c r="S60">
        <v>25.511310000000002</v>
      </c>
      <c r="T60">
        <v>0</v>
      </c>
      <c r="U60">
        <v>404.82495899999998</v>
      </c>
      <c r="V60">
        <v>13.573821000000001</v>
      </c>
      <c r="W60">
        <v>44.853991000000001</v>
      </c>
      <c r="X60">
        <v>142.603354</v>
      </c>
      <c r="Y60">
        <v>0</v>
      </c>
      <c r="Z60">
        <v>6.3355579999999998</v>
      </c>
      <c r="AA60">
        <v>38.184649999999998</v>
      </c>
      <c r="AB60">
        <v>25.385639000000001</v>
      </c>
      <c r="AC60">
        <v>18.711136</v>
      </c>
      <c r="AD60">
        <v>8.8113740000000007</v>
      </c>
      <c r="AE60">
        <v>45.890216000000002</v>
      </c>
      <c r="AF60">
        <v>8.5784959999999995</v>
      </c>
      <c r="AG60">
        <v>17.861135999999998</v>
      </c>
      <c r="AH60">
        <v>54.927894000000002</v>
      </c>
      <c r="AI60">
        <v>0</v>
      </c>
      <c r="AJ60">
        <v>0</v>
      </c>
      <c r="AK60">
        <v>49.069692000000003</v>
      </c>
      <c r="AL60">
        <v>44.932215999999997</v>
      </c>
      <c r="AM60">
        <v>0</v>
      </c>
      <c r="AN60">
        <v>0</v>
      </c>
      <c r="AO60">
        <v>0.15802099999999999</v>
      </c>
      <c r="AP60">
        <v>2.6005199999999999</v>
      </c>
      <c r="AQ60">
        <v>28.136769999999999</v>
      </c>
      <c r="AR60">
        <v>49.092892999999997</v>
      </c>
      <c r="AS60">
        <v>30.8352</v>
      </c>
      <c r="AT60">
        <v>6.3724860000000003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2841.0001750000006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656.74804200000005</v>
      </c>
      <c r="L61">
        <v>631.40010500000005</v>
      </c>
      <c r="M61">
        <v>79.269400000000005</v>
      </c>
      <c r="N61">
        <v>114.19143800000001</v>
      </c>
      <c r="O61">
        <v>119.54756</v>
      </c>
      <c r="P61">
        <v>121.40543599999999</v>
      </c>
      <c r="Q61">
        <v>10.208352</v>
      </c>
      <c r="R61">
        <v>40.97851</v>
      </c>
      <c r="S61">
        <v>25.511310000000002</v>
      </c>
      <c r="T61">
        <v>0</v>
      </c>
      <c r="U61">
        <v>404.82495899999998</v>
      </c>
      <c r="V61">
        <v>13.034015999999999</v>
      </c>
      <c r="W61">
        <v>44.853991000000001</v>
      </c>
      <c r="X61">
        <v>142.603354</v>
      </c>
      <c r="Y61">
        <v>0</v>
      </c>
      <c r="Z61">
        <v>6.3355579999999998</v>
      </c>
      <c r="AA61">
        <v>38.184649999999998</v>
      </c>
      <c r="AB61">
        <v>25.385639000000001</v>
      </c>
      <c r="AC61">
        <v>18.711136</v>
      </c>
      <c r="AD61">
        <v>8.8113740000000007</v>
      </c>
      <c r="AE61">
        <v>45.890216000000002</v>
      </c>
      <c r="AF61">
        <v>8.5784959999999995</v>
      </c>
      <c r="AG61">
        <v>17.861135999999998</v>
      </c>
      <c r="AH61">
        <v>54.927894000000002</v>
      </c>
      <c r="AI61">
        <v>0</v>
      </c>
      <c r="AJ61">
        <v>0</v>
      </c>
      <c r="AK61">
        <v>49.069692000000003</v>
      </c>
      <c r="AL61">
        <v>44.932215999999997</v>
      </c>
      <c r="AM61">
        <v>0</v>
      </c>
      <c r="AN61">
        <v>0</v>
      </c>
      <c r="AO61">
        <v>0.13300999999999999</v>
      </c>
      <c r="AP61">
        <v>2.6005199999999999</v>
      </c>
      <c r="AQ61">
        <v>28.136769999999999</v>
      </c>
      <c r="AR61">
        <v>49.092892999999997</v>
      </c>
      <c r="AS61">
        <v>30.8352</v>
      </c>
      <c r="AT61">
        <v>6.3724860000000003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2840.4353590000005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656.74804200000005</v>
      </c>
      <c r="L62">
        <v>631.40010500000005</v>
      </c>
      <c r="M62">
        <v>79.269400000000005</v>
      </c>
      <c r="N62">
        <v>114.19143800000001</v>
      </c>
      <c r="O62">
        <v>119.54756</v>
      </c>
      <c r="P62">
        <v>121.40543599999999</v>
      </c>
      <c r="Q62">
        <v>10.208352</v>
      </c>
      <c r="R62">
        <v>40.97851</v>
      </c>
      <c r="S62">
        <v>25.511310000000002</v>
      </c>
      <c r="T62">
        <v>0</v>
      </c>
      <c r="U62">
        <v>404.82495899999998</v>
      </c>
      <c r="V62">
        <v>13.034015999999999</v>
      </c>
      <c r="W62">
        <v>44.853991000000001</v>
      </c>
      <c r="X62">
        <v>142.603354</v>
      </c>
      <c r="Y62">
        <v>0</v>
      </c>
      <c r="Z62">
        <v>6.3355579999999998</v>
      </c>
      <c r="AA62">
        <v>38.184649999999998</v>
      </c>
      <c r="AB62">
        <v>25.385639000000001</v>
      </c>
      <c r="AC62">
        <v>18.711136</v>
      </c>
      <c r="AD62">
        <v>8.8113740000000007</v>
      </c>
      <c r="AE62">
        <v>45.890216000000002</v>
      </c>
      <c r="AF62">
        <v>8.5784959999999995</v>
      </c>
      <c r="AG62">
        <v>17.861135999999998</v>
      </c>
      <c r="AH62">
        <v>54.927894000000002</v>
      </c>
      <c r="AI62">
        <v>0</v>
      </c>
      <c r="AJ62">
        <v>0</v>
      </c>
      <c r="AK62">
        <v>49.069692000000003</v>
      </c>
      <c r="AL62">
        <v>44.932215999999997</v>
      </c>
      <c r="AM62">
        <v>0</v>
      </c>
      <c r="AN62">
        <v>0</v>
      </c>
      <c r="AO62">
        <v>0.136989</v>
      </c>
      <c r="AP62">
        <v>2.6005199999999999</v>
      </c>
      <c r="AQ62">
        <v>28.136769999999999</v>
      </c>
      <c r="AR62">
        <v>49.092892999999997</v>
      </c>
      <c r="AS62">
        <v>30.8352</v>
      </c>
      <c r="AT62">
        <v>6.3724860000000003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2840.4393380000006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663.91018499999996</v>
      </c>
      <c r="L63">
        <v>631.40010500000005</v>
      </c>
      <c r="M63">
        <v>79.269400000000005</v>
      </c>
      <c r="N63">
        <v>114.19143800000001</v>
      </c>
      <c r="O63">
        <v>119.54756</v>
      </c>
      <c r="P63">
        <v>121.40543599999999</v>
      </c>
      <c r="Q63">
        <v>10.208352</v>
      </c>
      <c r="R63">
        <v>40.97851</v>
      </c>
      <c r="S63">
        <v>25.511310000000002</v>
      </c>
      <c r="T63">
        <v>0</v>
      </c>
      <c r="U63">
        <v>404.82495899999998</v>
      </c>
      <c r="V63">
        <v>13.034015999999999</v>
      </c>
      <c r="W63">
        <v>44.853991000000001</v>
      </c>
      <c r="X63">
        <v>142.603354</v>
      </c>
      <c r="Y63">
        <v>0</v>
      </c>
      <c r="Z63">
        <v>6.3355579999999998</v>
      </c>
      <c r="AA63">
        <v>38.184649999999998</v>
      </c>
      <c r="AB63">
        <v>38.142888999999997</v>
      </c>
      <c r="AC63">
        <v>28.066704000000001</v>
      </c>
      <c r="AD63">
        <v>8.8113740000000007</v>
      </c>
      <c r="AE63">
        <v>42.789524999999998</v>
      </c>
      <c r="AF63">
        <v>8.5784959999999995</v>
      </c>
      <c r="AG63">
        <v>17.861135999999998</v>
      </c>
      <c r="AH63">
        <v>54.927894000000002</v>
      </c>
      <c r="AI63">
        <v>0</v>
      </c>
      <c r="AJ63">
        <v>0</v>
      </c>
      <c r="AK63">
        <v>49.069692000000003</v>
      </c>
      <c r="AL63">
        <v>33.699162000000001</v>
      </c>
      <c r="AM63">
        <v>0</v>
      </c>
      <c r="AN63">
        <v>0</v>
      </c>
      <c r="AO63">
        <v>0.13983100000000001</v>
      </c>
      <c r="AP63">
        <v>2.6005199999999999</v>
      </c>
      <c r="AQ63">
        <v>28.136769999999999</v>
      </c>
      <c r="AR63">
        <v>49.092892999999997</v>
      </c>
      <c r="AS63">
        <v>30.8352</v>
      </c>
      <c r="AT63">
        <v>6.3724860000000003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2855.3833960000002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663.91018499999996</v>
      </c>
      <c r="L64">
        <v>631.40010500000005</v>
      </c>
      <c r="M64">
        <v>79.269400000000005</v>
      </c>
      <c r="N64">
        <v>114.19143800000001</v>
      </c>
      <c r="O64">
        <v>119.54756</v>
      </c>
      <c r="P64">
        <v>121.40543599999999</v>
      </c>
      <c r="Q64">
        <v>10.208352</v>
      </c>
      <c r="R64">
        <v>40.97851</v>
      </c>
      <c r="S64">
        <v>25.511310000000002</v>
      </c>
      <c r="T64">
        <v>0</v>
      </c>
      <c r="U64">
        <v>404.82495899999998</v>
      </c>
      <c r="V64">
        <v>13.034015999999999</v>
      </c>
      <c r="W64">
        <v>44.853991000000001</v>
      </c>
      <c r="X64">
        <v>142.603354</v>
      </c>
      <c r="Y64">
        <v>0</v>
      </c>
      <c r="Z64">
        <v>6.3355579999999998</v>
      </c>
      <c r="AA64">
        <v>27.111101999999999</v>
      </c>
      <c r="AB64">
        <v>38.142888999999997</v>
      </c>
      <c r="AC64">
        <v>28.066704000000001</v>
      </c>
      <c r="AD64">
        <v>8.8113740000000007</v>
      </c>
      <c r="AE64">
        <v>42.789524999999998</v>
      </c>
      <c r="AF64">
        <v>8.5784959999999995</v>
      </c>
      <c r="AG64">
        <v>17.861135999999998</v>
      </c>
      <c r="AH64">
        <v>54.927894000000002</v>
      </c>
      <c r="AI64">
        <v>0</v>
      </c>
      <c r="AJ64">
        <v>0</v>
      </c>
      <c r="AK64">
        <v>49.069692000000003</v>
      </c>
      <c r="AL64">
        <v>33.699162000000001</v>
      </c>
      <c r="AM64">
        <v>0</v>
      </c>
      <c r="AN64">
        <v>0</v>
      </c>
      <c r="AO64">
        <v>5.5136999999999999E-2</v>
      </c>
      <c r="AP64">
        <v>2.6005199999999999</v>
      </c>
      <c r="AQ64">
        <v>28.136769999999999</v>
      </c>
      <c r="AR64">
        <v>49.092892999999997</v>
      </c>
      <c r="AS64">
        <v>30.8352</v>
      </c>
      <c r="AT64">
        <v>6.3724860000000003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2844.2251539999997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663.91018499999996</v>
      </c>
      <c r="L65">
        <v>631.40010500000005</v>
      </c>
      <c r="M65">
        <v>79.269400000000005</v>
      </c>
      <c r="N65">
        <v>114.19143800000001</v>
      </c>
      <c r="O65">
        <v>119.54756</v>
      </c>
      <c r="P65">
        <v>121.40543599999999</v>
      </c>
      <c r="Q65">
        <v>10.208352</v>
      </c>
      <c r="R65">
        <v>40.97851</v>
      </c>
      <c r="S65">
        <v>25.511310000000002</v>
      </c>
      <c r="T65">
        <v>0</v>
      </c>
      <c r="U65">
        <v>404.82495899999998</v>
      </c>
      <c r="V65">
        <v>13.034015999999999</v>
      </c>
      <c r="W65">
        <v>44.853991000000001</v>
      </c>
      <c r="X65">
        <v>142.603354</v>
      </c>
      <c r="Y65">
        <v>0</v>
      </c>
      <c r="Z65">
        <v>6.3355579999999998</v>
      </c>
      <c r="AA65">
        <v>27.111101999999999</v>
      </c>
      <c r="AB65">
        <v>38.142888999999997</v>
      </c>
      <c r="AC65">
        <v>28.066704000000001</v>
      </c>
      <c r="AD65">
        <v>8.8113740000000007</v>
      </c>
      <c r="AE65">
        <v>42.789524999999998</v>
      </c>
      <c r="AF65">
        <v>8.5784959999999995</v>
      </c>
      <c r="AG65">
        <v>17.861135999999998</v>
      </c>
      <c r="AH65">
        <v>54.927894000000002</v>
      </c>
      <c r="AI65">
        <v>0</v>
      </c>
      <c r="AJ65">
        <v>0</v>
      </c>
      <c r="AK65">
        <v>49.069692000000003</v>
      </c>
      <c r="AL65">
        <v>33.699162000000001</v>
      </c>
      <c r="AM65">
        <v>0</v>
      </c>
      <c r="AN65">
        <v>0</v>
      </c>
      <c r="AO65">
        <v>4.9452999999999997E-2</v>
      </c>
      <c r="AP65">
        <v>6.3155479999999997</v>
      </c>
      <c r="AQ65">
        <v>28.136769999999999</v>
      </c>
      <c r="AR65">
        <v>49.092892999999997</v>
      </c>
      <c r="AS65">
        <v>30.8352</v>
      </c>
      <c r="AT65">
        <v>6.3724860000000003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2847.9344980000001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663.91018499999996</v>
      </c>
      <c r="L66">
        <v>631.40010500000005</v>
      </c>
      <c r="M66">
        <v>79.269400000000005</v>
      </c>
      <c r="N66">
        <v>114.19143800000001</v>
      </c>
      <c r="O66">
        <v>119.54756</v>
      </c>
      <c r="P66">
        <v>121.40543599999999</v>
      </c>
      <c r="Q66">
        <v>10.208352</v>
      </c>
      <c r="R66">
        <v>40.97851</v>
      </c>
      <c r="S66">
        <v>25.511310000000002</v>
      </c>
      <c r="T66">
        <v>0</v>
      </c>
      <c r="U66">
        <v>404.82495899999998</v>
      </c>
      <c r="V66">
        <v>13.034015999999999</v>
      </c>
      <c r="W66">
        <v>44.853991000000001</v>
      </c>
      <c r="X66">
        <v>142.603354</v>
      </c>
      <c r="Y66">
        <v>0</v>
      </c>
      <c r="Z66">
        <v>6.3355579999999998</v>
      </c>
      <c r="AA66">
        <v>27.111101999999999</v>
      </c>
      <c r="AB66">
        <v>38.142888999999997</v>
      </c>
      <c r="AC66">
        <v>28.066704000000001</v>
      </c>
      <c r="AD66">
        <v>8.8113740000000007</v>
      </c>
      <c r="AE66">
        <v>42.789524999999998</v>
      </c>
      <c r="AF66">
        <v>8.5784959999999995</v>
      </c>
      <c r="AG66">
        <v>17.861135999999998</v>
      </c>
      <c r="AH66">
        <v>54.927894000000002</v>
      </c>
      <c r="AI66">
        <v>0</v>
      </c>
      <c r="AJ66">
        <v>0</v>
      </c>
      <c r="AK66">
        <v>49.069692000000003</v>
      </c>
      <c r="AL66">
        <v>33.699162000000001</v>
      </c>
      <c r="AM66">
        <v>0</v>
      </c>
      <c r="AN66">
        <v>0</v>
      </c>
      <c r="AO66">
        <v>3.0126E-2</v>
      </c>
      <c r="AP66">
        <v>6.3155479999999997</v>
      </c>
      <c r="AQ66">
        <v>28.136769999999999</v>
      </c>
      <c r="AR66">
        <v>49.092892999999997</v>
      </c>
      <c r="AS66">
        <v>30.8352</v>
      </c>
      <c r="AT66">
        <v>6.3724860000000003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2847.9151710000001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663.91018499999996</v>
      </c>
      <c r="L67">
        <v>631.40010500000005</v>
      </c>
      <c r="M67">
        <v>79.269400000000005</v>
      </c>
      <c r="N67">
        <v>114.19143800000001</v>
      </c>
      <c r="O67">
        <v>119.54756</v>
      </c>
      <c r="P67">
        <v>121.40543599999999</v>
      </c>
      <c r="Q67">
        <v>10.208352</v>
      </c>
      <c r="R67">
        <v>40.97851</v>
      </c>
      <c r="S67">
        <v>25.511310000000002</v>
      </c>
      <c r="T67">
        <v>0</v>
      </c>
      <c r="U67">
        <v>404.82495899999998</v>
      </c>
      <c r="V67">
        <v>12.765274</v>
      </c>
      <c r="W67">
        <v>44.853991000000001</v>
      </c>
      <c r="X67">
        <v>142.603354</v>
      </c>
      <c r="Y67">
        <v>0</v>
      </c>
      <c r="Z67">
        <v>12.671117000000001</v>
      </c>
      <c r="AA67">
        <v>27.111101999999999</v>
      </c>
      <c r="AB67">
        <v>38.142888999999997</v>
      </c>
      <c r="AC67">
        <v>28.066704000000001</v>
      </c>
      <c r="AD67">
        <v>8.8113740000000007</v>
      </c>
      <c r="AE67">
        <v>45.270077999999998</v>
      </c>
      <c r="AF67">
        <v>17.156991999999999</v>
      </c>
      <c r="AG67">
        <v>17.861135999999998</v>
      </c>
      <c r="AH67">
        <v>54.927894000000002</v>
      </c>
      <c r="AI67">
        <v>0</v>
      </c>
      <c r="AJ67">
        <v>0</v>
      </c>
      <c r="AK67">
        <v>49.069692000000003</v>
      </c>
      <c r="AL67">
        <v>33.699162000000001</v>
      </c>
      <c r="AM67">
        <v>0</v>
      </c>
      <c r="AN67">
        <v>0</v>
      </c>
      <c r="AO67">
        <v>2.3873999999999999E-2</v>
      </c>
      <c r="AP67">
        <v>6.3155479999999997</v>
      </c>
      <c r="AQ67">
        <v>28.136769999999999</v>
      </c>
      <c r="AR67">
        <v>49.092892999999997</v>
      </c>
      <c r="AS67">
        <v>30.8352</v>
      </c>
      <c r="AT67">
        <v>6.3724860000000003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2865.0347849999994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663.91018499999996</v>
      </c>
      <c r="L68">
        <v>631.40010500000005</v>
      </c>
      <c r="M68">
        <v>79.269400000000005</v>
      </c>
      <c r="N68">
        <v>114.19143800000001</v>
      </c>
      <c r="O68">
        <v>119.54756</v>
      </c>
      <c r="P68">
        <v>121.40543599999999</v>
      </c>
      <c r="Q68">
        <v>10.208352</v>
      </c>
      <c r="R68">
        <v>40.97851</v>
      </c>
      <c r="S68">
        <v>25.511310000000002</v>
      </c>
      <c r="T68">
        <v>0</v>
      </c>
      <c r="U68">
        <v>404.82495899999998</v>
      </c>
      <c r="V68">
        <v>12.765274</v>
      </c>
      <c r="W68">
        <v>44.853991000000001</v>
      </c>
      <c r="X68">
        <v>142.603354</v>
      </c>
      <c r="Y68">
        <v>0</v>
      </c>
      <c r="Z68">
        <v>12.671117000000001</v>
      </c>
      <c r="AA68">
        <v>27.111101999999999</v>
      </c>
      <c r="AB68">
        <v>38.142888999999997</v>
      </c>
      <c r="AC68">
        <v>28.066704000000001</v>
      </c>
      <c r="AD68">
        <v>8.8113740000000007</v>
      </c>
      <c r="AE68">
        <v>45.270077999999998</v>
      </c>
      <c r="AF68">
        <v>17.156991999999999</v>
      </c>
      <c r="AG68">
        <v>17.861135999999998</v>
      </c>
      <c r="AH68">
        <v>54.927894000000002</v>
      </c>
      <c r="AI68">
        <v>0</v>
      </c>
      <c r="AJ68">
        <v>0</v>
      </c>
      <c r="AK68">
        <v>49.069692000000003</v>
      </c>
      <c r="AL68">
        <v>33.699162000000001</v>
      </c>
      <c r="AM68">
        <v>0</v>
      </c>
      <c r="AN68">
        <v>0</v>
      </c>
      <c r="AO68">
        <v>0</v>
      </c>
      <c r="AP68">
        <v>6.3155479999999997</v>
      </c>
      <c r="AQ68">
        <v>28.136769999999999</v>
      </c>
      <c r="AR68">
        <v>49.092892999999997</v>
      </c>
      <c r="AS68">
        <v>30.8352</v>
      </c>
      <c r="AT68">
        <v>6.3724860000000003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2865.0109109999994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663.91018499999996</v>
      </c>
      <c r="L69">
        <v>631.40010500000005</v>
      </c>
      <c r="M69">
        <v>79.269400000000005</v>
      </c>
      <c r="N69">
        <v>114.19143800000001</v>
      </c>
      <c r="O69">
        <v>119.54756</v>
      </c>
      <c r="P69">
        <v>121.40543599999999</v>
      </c>
      <c r="Q69">
        <v>10.208352</v>
      </c>
      <c r="R69">
        <v>40.97851</v>
      </c>
      <c r="S69">
        <v>25.511310000000002</v>
      </c>
      <c r="T69">
        <v>0</v>
      </c>
      <c r="U69">
        <v>404.82495899999998</v>
      </c>
      <c r="V69">
        <v>12.765274</v>
      </c>
      <c r="W69">
        <v>44.853991000000001</v>
      </c>
      <c r="X69">
        <v>142.603354</v>
      </c>
      <c r="Y69">
        <v>0</v>
      </c>
      <c r="Z69">
        <v>12.671117000000001</v>
      </c>
      <c r="AA69">
        <v>27.111101999999999</v>
      </c>
      <c r="AB69">
        <v>38.142888999999997</v>
      </c>
      <c r="AC69">
        <v>28.066704000000001</v>
      </c>
      <c r="AD69">
        <v>8.8113740000000007</v>
      </c>
      <c r="AE69">
        <v>45.270077999999998</v>
      </c>
      <c r="AF69">
        <v>17.156991999999999</v>
      </c>
      <c r="AG69">
        <v>17.861135999999998</v>
      </c>
      <c r="AH69">
        <v>54.927894000000002</v>
      </c>
      <c r="AI69">
        <v>0</v>
      </c>
      <c r="AJ69">
        <v>0</v>
      </c>
      <c r="AK69">
        <v>49.069692000000003</v>
      </c>
      <c r="AL69">
        <v>33.699162000000001</v>
      </c>
      <c r="AM69">
        <v>0</v>
      </c>
      <c r="AN69">
        <v>0</v>
      </c>
      <c r="AO69">
        <v>0</v>
      </c>
      <c r="AP69">
        <v>2.6005199999999999</v>
      </c>
      <c r="AQ69">
        <v>28.136769999999999</v>
      </c>
      <c r="AR69">
        <v>49.092892999999997</v>
      </c>
      <c r="AS69">
        <v>30.8352</v>
      </c>
      <c r="AT69">
        <v>6.3724860000000003</v>
      </c>
      <c r="AU69">
        <v>0</v>
      </c>
      <c r="AV69">
        <v>0</v>
      </c>
      <c r="AW69">
        <v>0</v>
      </c>
      <c r="AX69">
        <v>2.1190060000000002</v>
      </c>
      <c r="AY69">
        <v>0</v>
      </c>
      <c r="AZ69">
        <v>0</v>
      </c>
      <c r="BA69">
        <f t="shared" si="1"/>
        <v>2863.4148889999992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663.91018499999996</v>
      </c>
      <c r="L70">
        <v>631.40010500000005</v>
      </c>
      <c r="M70">
        <v>79.269400000000005</v>
      </c>
      <c r="N70">
        <v>114.19143800000001</v>
      </c>
      <c r="O70">
        <v>119.54756</v>
      </c>
      <c r="P70">
        <v>121.40543599999999</v>
      </c>
      <c r="Q70">
        <v>10.208352</v>
      </c>
      <c r="R70">
        <v>40.97851</v>
      </c>
      <c r="S70">
        <v>25.511310000000002</v>
      </c>
      <c r="T70">
        <v>0</v>
      </c>
      <c r="U70">
        <v>404.82495899999998</v>
      </c>
      <c r="V70">
        <v>12.765274</v>
      </c>
      <c r="W70">
        <v>44.853991000000001</v>
      </c>
      <c r="X70">
        <v>142.603354</v>
      </c>
      <c r="Y70">
        <v>0</v>
      </c>
      <c r="Z70">
        <v>6.3355579999999998</v>
      </c>
      <c r="AA70">
        <v>27.111101999999999</v>
      </c>
      <c r="AB70">
        <v>38.142888999999997</v>
      </c>
      <c r="AC70">
        <v>28.066704000000001</v>
      </c>
      <c r="AD70">
        <v>8.8113740000000007</v>
      </c>
      <c r="AE70">
        <v>45.270077999999998</v>
      </c>
      <c r="AF70">
        <v>17.156991999999999</v>
      </c>
      <c r="AG70">
        <v>17.861135999999998</v>
      </c>
      <c r="AH70">
        <v>54.927894000000002</v>
      </c>
      <c r="AI70">
        <v>0</v>
      </c>
      <c r="AJ70">
        <v>0</v>
      </c>
      <c r="AK70">
        <v>49.069692000000003</v>
      </c>
      <c r="AL70">
        <v>33.699162000000001</v>
      </c>
      <c r="AM70">
        <v>5.1029</v>
      </c>
      <c r="AN70">
        <v>0</v>
      </c>
      <c r="AO70">
        <v>0</v>
      </c>
      <c r="AP70">
        <v>2.6005199999999999</v>
      </c>
      <c r="AQ70">
        <v>28.136769999999999</v>
      </c>
      <c r="AR70">
        <v>49.092892999999997</v>
      </c>
      <c r="AS70">
        <v>30.8352</v>
      </c>
      <c r="AT70">
        <v>6.3724860000000003</v>
      </c>
      <c r="AU70">
        <v>0</v>
      </c>
      <c r="AV70">
        <v>0</v>
      </c>
      <c r="AW70">
        <v>0</v>
      </c>
      <c r="AX70">
        <v>2.1190060000000002</v>
      </c>
      <c r="AY70">
        <v>0</v>
      </c>
      <c r="AZ70">
        <v>0</v>
      </c>
      <c r="BA70">
        <f t="shared" si="1"/>
        <v>2862.1822299999994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663.91018499999996</v>
      </c>
      <c r="L71">
        <v>631.40010500000005</v>
      </c>
      <c r="M71">
        <v>79.269400000000005</v>
      </c>
      <c r="N71">
        <v>114.19143800000001</v>
      </c>
      <c r="O71">
        <v>119.54756</v>
      </c>
      <c r="P71">
        <v>121.40543599999999</v>
      </c>
      <c r="Q71">
        <v>10.208352</v>
      </c>
      <c r="R71">
        <v>40.97851</v>
      </c>
      <c r="S71">
        <v>25.511310000000002</v>
      </c>
      <c r="T71">
        <v>0</v>
      </c>
      <c r="U71">
        <v>404.82495899999998</v>
      </c>
      <c r="V71">
        <v>12.765274</v>
      </c>
      <c r="W71">
        <v>44.853991000000001</v>
      </c>
      <c r="X71">
        <v>142.603354</v>
      </c>
      <c r="Y71">
        <v>0</v>
      </c>
      <c r="Z71">
        <v>6.3355579999999998</v>
      </c>
      <c r="AA71">
        <v>27.111101999999999</v>
      </c>
      <c r="AB71">
        <v>25.385639000000001</v>
      </c>
      <c r="AC71">
        <v>18.711136</v>
      </c>
      <c r="AD71">
        <v>17.622748000000001</v>
      </c>
      <c r="AE71">
        <v>45.270077999999998</v>
      </c>
      <c r="AF71">
        <v>25.735486999999999</v>
      </c>
      <c r="AG71">
        <v>17.861135999999998</v>
      </c>
      <c r="AH71">
        <v>62.343159999999997</v>
      </c>
      <c r="AI71">
        <v>0</v>
      </c>
      <c r="AJ71">
        <v>0</v>
      </c>
      <c r="AK71">
        <v>49.069692000000003</v>
      </c>
      <c r="AL71">
        <v>33.699162000000001</v>
      </c>
      <c r="AM71">
        <v>9.0202779999999994</v>
      </c>
      <c r="AN71">
        <v>0</v>
      </c>
      <c r="AO71">
        <v>0</v>
      </c>
      <c r="AP71">
        <v>2.6005199999999999</v>
      </c>
      <c r="AQ71">
        <v>28.136769999999999</v>
      </c>
      <c r="AR71">
        <v>49.092892999999997</v>
      </c>
      <c r="AS71">
        <v>30.8352</v>
      </c>
      <c r="AT71">
        <v>6.3724860000000003</v>
      </c>
      <c r="AU71">
        <v>0</v>
      </c>
      <c r="AV71">
        <v>0</v>
      </c>
      <c r="AW71">
        <v>0</v>
      </c>
      <c r="AX71">
        <v>2.1190060000000002</v>
      </c>
      <c r="AY71">
        <v>0</v>
      </c>
      <c r="AZ71">
        <v>0</v>
      </c>
      <c r="BA71">
        <f t="shared" si="1"/>
        <v>2868.7919249999995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663.91018499999996</v>
      </c>
      <c r="L72">
        <v>631.40010500000005</v>
      </c>
      <c r="M72">
        <v>79.269400000000005</v>
      </c>
      <c r="N72">
        <v>114.19143800000001</v>
      </c>
      <c r="O72">
        <v>119.54756</v>
      </c>
      <c r="P72">
        <v>121.40543599999999</v>
      </c>
      <c r="Q72">
        <v>10.208352</v>
      </c>
      <c r="R72">
        <v>40.97851</v>
      </c>
      <c r="S72">
        <v>25.511310000000002</v>
      </c>
      <c r="T72">
        <v>0</v>
      </c>
      <c r="U72">
        <v>404.82495899999998</v>
      </c>
      <c r="V72">
        <v>12.765274</v>
      </c>
      <c r="W72">
        <v>44.853991000000001</v>
      </c>
      <c r="X72">
        <v>142.603354</v>
      </c>
      <c r="Y72">
        <v>0</v>
      </c>
      <c r="Z72">
        <v>6.3355579999999998</v>
      </c>
      <c r="AA72">
        <v>27.111101999999999</v>
      </c>
      <c r="AB72">
        <v>25.385639000000001</v>
      </c>
      <c r="AC72">
        <v>18.711136</v>
      </c>
      <c r="AD72">
        <v>17.622748000000001</v>
      </c>
      <c r="AE72">
        <v>45.270077999999998</v>
      </c>
      <c r="AF72">
        <v>25.735486999999999</v>
      </c>
      <c r="AG72">
        <v>17.861135999999998</v>
      </c>
      <c r="AH72">
        <v>67.835948999999999</v>
      </c>
      <c r="AI72">
        <v>0</v>
      </c>
      <c r="AJ72">
        <v>0</v>
      </c>
      <c r="AK72">
        <v>49.069692000000003</v>
      </c>
      <c r="AL72">
        <v>33.699162000000001</v>
      </c>
      <c r="AM72">
        <v>9.0202779999999994</v>
      </c>
      <c r="AN72">
        <v>0</v>
      </c>
      <c r="AO72">
        <v>0</v>
      </c>
      <c r="AP72">
        <v>2.6005199999999999</v>
      </c>
      <c r="AQ72">
        <v>28.136769999999999</v>
      </c>
      <c r="AR72">
        <v>49.092892999999997</v>
      </c>
      <c r="AS72">
        <v>30.8352</v>
      </c>
      <c r="AT72">
        <v>6.3724860000000003</v>
      </c>
      <c r="AU72">
        <v>0</v>
      </c>
      <c r="AV72">
        <v>0</v>
      </c>
      <c r="AW72">
        <v>0</v>
      </c>
      <c r="AX72">
        <v>2.1190060000000002</v>
      </c>
      <c r="AY72">
        <v>0</v>
      </c>
      <c r="AZ72">
        <v>0</v>
      </c>
      <c r="BA72">
        <f t="shared" si="1"/>
        <v>2874.2847139999994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663.91018499999996</v>
      </c>
      <c r="L73">
        <v>631.40010500000005</v>
      </c>
      <c r="M73">
        <v>79.269400000000005</v>
      </c>
      <c r="N73">
        <v>114.19143800000001</v>
      </c>
      <c r="O73">
        <v>119.54756</v>
      </c>
      <c r="P73">
        <v>121.40543599999999</v>
      </c>
      <c r="Q73">
        <v>10.208352</v>
      </c>
      <c r="R73">
        <v>40.97851</v>
      </c>
      <c r="S73">
        <v>25.511310000000002</v>
      </c>
      <c r="T73">
        <v>0</v>
      </c>
      <c r="U73">
        <v>404.82495899999998</v>
      </c>
      <c r="V73">
        <v>12.765274</v>
      </c>
      <c r="W73">
        <v>44.853991000000001</v>
      </c>
      <c r="X73">
        <v>142.603354</v>
      </c>
      <c r="Y73">
        <v>0</v>
      </c>
      <c r="Z73">
        <v>6.3355579999999998</v>
      </c>
      <c r="AA73">
        <v>27.111101999999999</v>
      </c>
      <c r="AB73">
        <v>25.385639000000001</v>
      </c>
      <c r="AC73">
        <v>18.711136</v>
      </c>
      <c r="AD73">
        <v>17.622748000000001</v>
      </c>
      <c r="AE73">
        <v>45.270077999999998</v>
      </c>
      <c r="AF73">
        <v>25.735486999999999</v>
      </c>
      <c r="AG73">
        <v>17.861135999999998</v>
      </c>
      <c r="AH73">
        <v>67.835948999999999</v>
      </c>
      <c r="AI73">
        <v>0</v>
      </c>
      <c r="AJ73">
        <v>0</v>
      </c>
      <c r="AK73">
        <v>49.069692000000003</v>
      </c>
      <c r="AL73">
        <v>33.699162000000001</v>
      </c>
      <c r="AM73">
        <v>10.2058</v>
      </c>
      <c r="AN73">
        <v>0</v>
      </c>
      <c r="AO73">
        <v>0</v>
      </c>
      <c r="AP73">
        <v>2.6005199999999999</v>
      </c>
      <c r="AQ73">
        <v>28.136769999999999</v>
      </c>
      <c r="AR73">
        <v>49.092892999999997</v>
      </c>
      <c r="AS73">
        <v>30.8352</v>
      </c>
      <c r="AT73">
        <v>6.3724860000000003</v>
      </c>
      <c r="AU73">
        <v>0</v>
      </c>
      <c r="AV73">
        <v>0</v>
      </c>
      <c r="AW73">
        <v>0</v>
      </c>
      <c r="AX73">
        <v>2.1190060000000002</v>
      </c>
      <c r="AY73">
        <v>0</v>
      </c>
      <c r="AZ73">
        <v>0</v>
      </c>
      <c r="BA73">
        <f t="shared" si="1"/>
        <v>2875.4702359999997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663.91018499999996</v>
      </c>
      <c r="L74">
        <v>631.40010500000005</v>
      </c>
      <c r="M74">
        <v>79.269400000000005</v>
      </c>
      <c r="N74">
        <v>114.19143800000001</v>
      </c>
      <c r="O74">
        <v>119.54756</v>
      </c>
      <c r="P74">
        <v>121.40543599999999</v>
      </c>
      <c r="Q74">
        <v>10.208352</v>
      </c>
      <c r="R74">
        <v>40.97851</v>
      </c>
      <c r="S74">
        <v>25.511310000000002</v>
      </c>
      <c r="T74">
        <v>0</v>
      </c>
      <c r="U74">
        <v>404.82495899999998</v>
      </c>
      <c r="V74">
        <v>12.765274</v>
      </c>
      <c r="W74">
        <v>44.853991000000001</v>
      </c>
      <c r="X74">
        <v>142.603354</v>
      </c>
      <c r="Y74">
        <v>0</v>
      </c>
      <c r="Z74">
        <v>6.3355579999999998</v>
      </c>
      <c r="AA74">
        <v>27.111101999999999</v>
      </c>
      <c r="AB74">
        <v>25.385639000000001</v>
      </c>
      <c r="AC74">
        <v>18.711136</v>
      </c>
      <c r="AD74">
        <v>17.622748000000001</v>
      </c>
      <c r="AE74">
        <v>45.270077999999998</v>
      </c>
      <c r="AF74">
        <v>25.735486999999999</v>
      </c>
      <c r="AG74">
        <v>17.861135999999998</v>
      </c>
      <c r="AH74">
        <v>67.835948999999999</v>
      </c>
      <c r="AI74">
        <v>0</v>
      </c>
      <c r="AJ74">
        <v>0</v>
      </c>
      <c r="AK74">
        <v>49.069692000000003</v>
      </c>
      <c r="AL74">
        <v>44.932215999999997</v>
      </c>
      <c r="AM74">
        <v>10.2058</v>
      </c>
      <c r="AN74">
        <v>0</v>
      </c>
      <c r="AO74">
        <v>0</v>
      </c>
      <c r="AP74">
        <v>2.6005199999999999</v>
      </c>
      <c r="AQ74">
        <v>28.136769999999999</v>
      </c>
      <c r="AR74">
        <v>49.092892999999997</v>
      </c>
      <c r="AS74">
        <v>30.8352</v>
      </c>
      <c r="AT74">
        <v>6.3724860000000003</v>
      </c>
      <c r="AU74">
        <v>0</v>
      </c>
      <c r="AV74">
        <v>0</v>
      </c>
      <c r="AW74">
        <v>0</v>
      </c>
      <c r="AX74">
        <v>2.1190060000000002</v>
      </c>
      <c r="AY74">
        <v>0</v>
      </c>
      <c r="AZ74">
        <v>0</v>
      </c>
      <c r="BA74">
        <f t="shared" si="1"/>
        <v>2886.7032899999999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663.91018499999996</v>
      </c>
      <c r="L75">
        <v>631.40010500000005</v>
      </c>
      <c r="M75">
        <v>79.269400000000005</v>
      </c>
      <c r="N75">
        <v>114.19143800000001</v>
      </c>
      <c r="O75">
        <v>119.54756</v>
      </c>
      <c r="P75">
        <v>121.40543599999999</v>
      </c>
      <c r="Q75">
        <v>10.208352</v>
      </c>
      <c r="R75">
        <v>40.97851</v>
      </c>
      <c r="S75">
        <v>25.511310000000002</v>
      </c>
      <c r="T75">
        <v>0</v>
      </c>
      <c r="U75">
        <v>404.82495899999998</v>
      </c>
      <c r="V75">
        <v>12.765274</v>
      </c>
      <c r="W75">
        <v>44.853991000000001</v>
      </c>
      <c r="X75">
        <v>142.603354</v>
      </c>
      <c r="Y75">
        <v>0</v>
      </c>
      <c r="Z75">
        <v>6.3355579999999998</v>
      </c>
      <c r="AA75">
        <v>27.111101999999999</v>
      </c>
      <c r="AB75">
        <v>25.385639000000001</v>
      </c>
      <c r="AC75">
        <v>18.711136</v>
      </c>
      <c r="AD75">
        <v>17.622748000000001</v>
      </c>
      <c r="AE75">
        <v>45.270077999999998</v>
      </c>
      <c r="AF75">
        <v>25.735486999999999</v>
      </c>
      <c r="AG75">
        <v>17.861135999999998</v>
      </c>
      <c r="AH75">
        <v>67.835948999999999</v>
      </c>
      <c r="AI75">
        <v>0</v>
      </c>
      <c r="AJ75">
        <v>0</v>
      </c>
      <c r="AK75">
        <v>49.069692000000003</v>
      </c>
      <c r="AL75">
        <v>67.398324000000002</v>
      </c>
      <c r="AM75">
        <v>10.2058</v>
      </c>
      <c r="AN75">
        <v>0</v>
      </c>
      <c r="AO75">
        <v>0</v>
      </c>
      <c r="AP75">
        <v>3.8388620000000002</v>
      </c>
      <c r="AQ75">
        <v>28.136769999999999</v>
      </c>
      <c r="AR75">
        <v>49.092892999999997</v>
      </c>
      <c r="AS75">
        <v>30.8352</v>
      </c>
      <c r="AT75">
        <v>6.3724860000000003</v>
      </c>
      <c r="AU75">
        <v>0</v>
      </c>
      <c r="AV75">
        <v>0</v>
      </c>
      <c r="AW75">
        <v>1.9334</v>
      </c>
      <c r="AX75">
        <v>2.1190060000000002</v>
      </c>
      <c r="AY75">
        <v>0</v>
      </c>
      <c r="AZ75">
        <v>0</v>
      </c>
      <c r="BA75">
        <f t="shared" si="1"/>
        <v>2912.34114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663.91018499999996</v>
      </c>
      <c r="L76">
        <v>631.40010500000005</v>
      </c>
      <c r="M76">
        <v>79.269400000000005</v>
      </c>
      <c r="N76">
        <v>114.19143800000001</v>
      </c>
      <c r="O76">
        <v>119.54756</v>
      </c>
      <c r="P76">
        <v>121.40543599999999</v>
      </c>
      <c r="Q76">
        <v>10.208352</v>
      </c>
      <c r="R76">
        <v>40.97851</v>
      </c>
      <c r="S76">
        <v>25.511310000000002</v>
      </c>
      <c r="T76">
        <v>0</v>
      </c>
      <c r="U76">
        <v>404.82495899999998</v>
      </c>
      <c r="V76">
        <v>12.765274</v>
      </c>
      <c r="W76">
        <v>44.853991000000001</v>
      </c>
      <c r="X76">
        <v>142.603354</v>
      </c>
      <c r="Y76">
        <v>0</v>
      </c>
      <c r="Z76">
        <v>6.3355579999999998</v>
      </c>
      <c r="AA76">
        <v>27.111101999999999</v>
      </c>
      <c r="AB76">
        <v>25.385639000000001</v>
      </c>
      <c r="AC76">
        <v>18.711136</v>
      </c>
      <c r="AD76">
        <v>17.622748000000001</v>
      </c>
      <c r="AE76">
        <v>45.270077999999998</v>
      </c>
      <c r="AF76">
        <v>25.735486999999999</v>
      </c>
      <c r="AG76">
        <v>17.861135999999998</v>
      </c>
      <c r="AH76">
        <v>90.447931999999994</v>
      </c>
      <c r="AI76">
        <v>0</v>
      </c>
      <c r="AJ76">
        <v>0</v>
      </c>
      <c r="AK76">
        <v>49.069692000000003</v>
      </c>
      <c r="AL76">
        <v>67.398324000000002</v>
      </c>
      <c r="AM76">
        <v>10.2058</v>
      </c>
      <c r="AN76">
        <v>0</v>
      </c>
      <c r="AO76">
        <v>0</v>
      </c>
      <c r="AP76">
        <v>3.8388620000000002</v>
      </c>
      <c r="AQ76">
        <v>28.136769999999999</v>
      </c>
      <c r="AR76">
        <v>49.092892999999997</v>
      </c>
      <c r="AS76">
        <v>30.8352</v>
      </c>
      <c r="AT76">
        <v>6.3724860000000003</v>
      </c>
      <c r="AU76">
        <v>0</v>
      </c>
      <c r="AV76">
        <v>0</v>
      </c>
      <c r="AW76">
        <v>1.9334</v>
      </c>
      <c r="AX76">
        <v>2.1190060000000002</v>
      </c>
      <c r="AY76">
        <v>0</v>
      </c>
      <c r="AZ76">
        <v>0</v>
      </c>
      <c r="BA76">
        <f t="shared" si="1"/>
        <v>2934.9531229999998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663.91018499999996</v>
      </c>
      <c r="L77">
        <v>631.40010500000005</v>
      </c>
      <c r="M77">
        <v>79.269400000000005</v>
      </c>
      <c r="N77">
        <v>114.19143800000001</v>
      </c>
      <c r="O77">
        <v>119.54756</v>
      </c>
      <c r="P77">
        <v>121.40543599999999</v>
      </c>
      <c r="Q77">
        <v>10.208352</v>
      </c>
      <c r="R77">
        <v>40.97851</v>
      </c>
      <c r="S77">
        <v>25.511310000000002</v>
      </c>
      <c r="T77">
        <v>0</v>
      </c>
      <c r="U77">
        <v>404.82495899999998</v>
      </c>
      <c r="V77">
        <v>12.765274</v>
      </c>
      <c r="W77">
        <v>44.853991000000001</v>
      </c>
      <c r="X77">
        <v>142.603354</v>
      </c>
      <c r="Y77">
        <v>0</v>
      </c>
      <c r="Z77">
        <v>6.3355579999999998</v>
      </c>
      <c r="AA77">
        <v>27.111101999999999</v>
      </c>
      <c r="AB77">
        <v>25.385639000000001</v>
      </c>
      <c r="AC77">
        <v>18.711136</v>
      </c>
      <c r="AD77">
        <v>17.622748000000001</v>
      </c>
      <c r="AE77">
        <v>45.270077999999998</v>
      </c>
      <c r="AF77">
        <v>25.735486999999999</v>
      </c>
      <c r="AG77">
        <v>17.861135999999998</v>
      </c>
      <c r="AH77">
        <v>90.447931999999994</v>
      </c>
      <c r="AI77">
        <v>0</v>
      </c>
      <c r="AJ77">
        <v>0</v>
      </c>
      <c r="AK77">
        <v>49.069692000000003</v>
      </c>
      <c r="AL77">
        <v>67.398324000000002</v>
      </c>
      <c r="AM77">
        <v>10.2058</v>
      </c>
      <c r="AN77">
        <v>0</v>
      </c>
      <c r="AO77">
        <v>0</v>
      </c>
      <c r="AP77">
        <v>2.6005199999999999</v>
      </c>
      <c r="AQ77">
        <v>28.136769999999999</v>
      </c>
      <c r="AR77">
        <v>49.092892999999997</v>
      </c>
      <c r="AS77">
        <v>30.8352</v>
      </c>
      <c r="AT77">
        <v>6.3724860000000003</v>
      </c>
      <c r="AU77">
        <v>0</v>
      </c>
      <c r="AV77">
        <v>0</v>
      </c>
      <c r="AW77">
        <v>1.9334</v>
      </c>
      <c r="AX77">
        <v>2.1190060000000002</v>
      </c>
      <c r="AY77">
        <v>0</v>
      </c>
      <c r="AZ77">
        <v>0</v>
      </c>
      <c r="BA77">
        <f t="shared" si="1"/>
        <v>2933.7147809999997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663.91018499999996</v>
      </c>
      <c r="L78">
        <v>631.40010500000005</v>
      </c>
      <c r="M78">
        <v>79.269400000000005</v>
      </c>
      <c r="N78">
        <v>114.19143800000001</v>
      </c>
      <c r="O78">
        <v>119.54756</v>
      </c>
      <c r="P78">
        <v>121.40543599999999</v>
      </c>
      <c r="Q78">
        <v>10.208352</v>
      </c>
      <c r="R78">
        <v>40.97851</v>
      </c>
      <c r="S78">
        <v>25.511310000000002</v>
      </c>
      <c r="T78">
        <v>0</v>
      </c>
      <c r="U78">
        <v>404.82495899999998</v>
      </c>
      <c r="V78">
        <v>12.765274</v>
      </c>
      <c r="W78">
        <v>44.853991000000001</v>
      </c>
      <c r="X78">
        <v>142.603354</v>
      </c>
      <c r="Y78">
        <v>0</v>
      </c>
      <c r="Z78">
        <v>12.671117000000001</v>
      </c>
      <c r="AA78">
        <v>36.657263999999998</v>
      </c>
      <c r="AB78">
        <v>25.385639000000001</v>
      </c>
      <c r="AC78">
        <v>18.711136</v>
      </c>
      <c r="AD78">
        <v>26.434121000000001</v>
      </c>
      <c r="AE78">
        <v>47.790318999999997</v>
      </c>
      <c r="AF78">
        <v>25.735486999999999</v>
      </c>
      <c r="AG78">
        <v>17.861135999999998</v>
      </c>
      <c r="AH78">
        <v>113.059915</v>
      </c>
      <c r="AI78">
        <v>2.4612180000000001</v>
      </c>
      <c r="AJ78">
        <v>0</v>
      </c>
      <c r="AK78">
        <v>49.069692000000003</v>
      </c>
      <c r="AL78">
        <v>67.398324000000002</v>
      </c>
      <c r="AM78">
        <v>15.3087</v>
      </c>
      <c r="AN78">
        <v>0</v>
      </c>
      <c r="AO78">
        <v>0</v>
      </c>
      <c r="AP78">
        <v>2.6005199999999999</v>
      </c>
      <c r="AQ78">
        <v>28.136769999999999</v>
      </c>
      <c r="AR78">
        <v>49.092892999999997</v>
      </c>
      <c r="AS78">
        <v>30.8352</v>
      </c>
      <c r="AT78">
        <v>6.3724860000000003</v>
      </c>
      <c r="AU78">
        <v>0</v>
      </c>
      <c r="AV78">
        <v>0</v>
      </c>
      <c r="AW78">
        <v>1.9334</v>
      </c>
      <c r="AX78">
        <v>2.1190060000000002</v>
      </c>
      <c r="AY78">
        <v>0</v>
      </c>
      <c r="AZ78">
        <v>0</v>
      </c>
      <c r="BA78">
        <f t="shared" si="1"/>
        <v>2991.1042169999992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663.91018499999996</v>
      </c>
      <c r="L79">
        <v>631.40010500000005</v>
      </c>
      <c r="M79">
        <v>79.269400000000005</v>
      </c>
      <c r="N79">
        <v>114.19143800000001</v>
      </c>
      <c r="O79">
        <v>119.54756</v>
      </c>
      <c r="P79">
        <v>121.40543599999999</v>
      </c>
      <c r="Q79">
        <v>10.208352</v>
      </c>
      <c r="R79">
        <v>40.97851</v>
      </c>
      <c r="S79">
        <v>25.511310000000002</v>
      </c>
      <c r="T79">
        <v>0</v>
      </c>
      <c r="U79">
        <v>404.82495899999998</v>
      </c>
      <c r="V79">
        <v>12.765274</v>
      </c>
      <c r="W79">
        <v>44.853991000000001</v>
      </c>
      <c r="X79">
        <v>142.603354</v>
      </c>
      <c r="Y79">
        <v>0</v>
      </c>
      <c r="Z79">
        <v>19.006675000000001</v>
      </c>
      <c r="AA79">
        <v>40.744548999999999</v>
      </c>
      <c r="AB79">
        <v>38.194432999999997</v>
      </c>
      <c r="AC79">
        <v>28.095016000000001</v>
      </c>
      <c r="AD79">
        <v>35.245494999999998</v>
      </c>
      <c r="AE79">
        <v>47.790318999999997</v>
      </c>
      <c r="AF79">
        <v>28.594985999999999</v>
      </c>
      <c r="AG79">
        <v>17.861135999999998</v>
      </c>
      <c r="AH79">
        <v>135.671898</v>
      </c>
      <c r="AI79">
        <v>7.3836550000000001</v>
      </c>
      <c r="AJ79">
        <v>0</v>
      </c>
      <c r="AK79">
        <v>49.069692000000003</v>
      </c>
      <c r="AL79">
        <v>44.932215999999997</v>
      </c>
      <c r="AM79">
        <v>15.3087</v>
      </c>
      <c r="AN79">
        <v>0</v>
      </c>
      <c r="AO79">
        <v>0</v>
      </c>
      <c r="AP79">
        <v>2.6005199999999999</v>
      </c>
      <c r="AQ79">
        <v>28.136769999999999</v>
      </c>
      <c r="AR79">
        <v>49.092892999999997</v>
      </c>
      <c r="AS79">
        <v>30.8352</v>
      </c>
      <c r="AT79">
        <v>6.3724860000000003</v>
      </c>
      <c r="AU79">
        <v>0</v>
      </c>
      <c r="AV79">
        <v>0</v>
      </c>
      <c r="AW79">
        <v>1.9334</v>
      </c>
      <c r="AX79">
        <v>0</v>
      </c>
      <c r="AY79">
        <v>0</v>
      </c>
      <c r="AZ79">
        <v>0</v>
      </c>
      <c r="BA79">
        <f t="shared" si="1"/>
        <v>3038.3399130000007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663.91018499999996</v>
      </c>
      <c r="L80">
        <v>631.40010500000005</v>
      </c>
      <c r="M80">
        <v>79.269400000000005</v>
      </c>
      <c r="N80">
        <v>114.19143800000001</v>
      </c>
      <c r="O80">
        <v>119.54756</v>
      </c>
      <c r="P80">
        <v>121.40543599999999</v>
      </c>
      <c r="Q80">
        <v>10.208352</v>
      </c>
      <c r="R80">
        <v>40.97851</v>
      </c>
      <c r="S80">
        <v>25.511310000000002</v>
      </c>
      <c r="T80">
        <v>0</v>
      </c>
      <c r="U80">
        <v>404.82495899999998</v>
      </c>
      <c r="V80">
        <v>12.765274</v>
      </c>
      <c r="W80">
        <v>44.853991000000001</v>
      </c>
      <c r="X80">
        <v>142.603354</v>
      </c>
      <c r="Y80">
        <v>0</v>
      </c>
      <c r="Z80">
        <v>19.006675000000001</v>
      </c>
      <c r="AA80">
        <v>40.744548999999999</v>
      </c>
      <c r="AB80">
        <v>38.194432999999997</v>
      </c>
      <c r="AC80">
        <v>28.095016000000001</v>
      </c>
      <c r="AD80">
        <v>35.245494999999998</v>
      </c>
      <c r="AE80">
        <v>47.790318999999997</v>
      </c>
      <c r="AF80">
        <v>28.594985999999999</v>
      </c>
      <c r="AG80">
        <v>17.861135999999998</v>
      </c>
      <c r="AH80">
        <v>135.671898</v>
      </c>
      <c r="AI80">
        <v>47.993755</v>
      </c>
      <c r="AJ80">
        <v>0</v>
      </c>
      <c r="AK80">
        <v>49.069692000000003</v>
      </c>
      <c r="AL80">
        <v>44.932215999999997</v>
      </c>
      <c r="AM80">
        <v>15.3087</v>
      </c>
      <c r="AN80">
        <v>0</v>
      </c>
      <c r="AO80">
        <v>0</v>
      </c>
      <c r="AP80">
        <v>2.6005199999999999</v>
      </c>
      <c r="AQ80">
        <v>28.136769999999999</v>
      </c>
      <c r="AR80">
        <v>49.092892999999997</v>
      </c>
      <c r="AS80">
        <v>30.8352</v>
      </c>
      <c r="AT80">
        <v>6.3724860000000003</v>
      </c>
      <c r="AU80">
        <v>0</v>
      </c>
      <c r="AV80">
        <v>0</v>
      </c>
      <c r="AW80">
        <v>1.9334</v>
      </c>
      <c r="AX80">
        <v>0</v>
      </c>
      <c r="AY80">
        <v>0</v>
      </c>
      <c r="AZ80">
        <v>0</v>
      </c>
      <c r="BA80">
        <f t="shared" si="1"/>
        <v>3078.9500130000006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663.91018499999996</v>
      </c>
      <c r="L81">
        <v>631.40010500000005</v>
      </c>
      <c r="M81">
        <v>79.269400000000005</v>
      </c>
      <c r="N81">
        <v>114.19143800000001</v>
      </c>
      <c r="O81">
        <v>119.54756</v>
      </c>
      <c r="P81">
        <v>121.40543599999999</v>
      </c>
      <c r="Q81">
        <v>10.208352</v>
      </c>
      <c r="R81">
        <v>40.97851</v>
      </c>
      <c r="S81">
        <v>25.511310000000002</v>
      </c>
      <c r="T81">
        <v>0</v>
      </c>
      <c r="U81">
        <v>404.82495899999998</v>
      </c>
      <c r="V81">
        <v>12.765274</v>
      </c>
      <c r="W81">
        <v>44.853991000000001</v>
      </c>
      <c r="X81">
        <v>142.603354</v>
      </c>
      <c r="Y81">
        <v>0</v>
      </c>
      <c r="Z81">
        <v>19.006675000000001</v>
      </c>
      <c r="AA81">
        <v>40.744548999999999</v>
      </c>
      <c r="AB81">
        <v>38.194432999999997</v>
      </c>
      <c r="AC81">
        <v>28.095016000000001</v>
      </c>
      <c r="AD81">
        <v>35.245494999999998</v>
      </c>
      <c r="AE81">
        <v>47.790318999999997</v>
      </c>
      <c r="AF81">
        <v>28.594985999999999</v>
      </c>
      <c r="AG81">
        <v>17.861135999999998</v>
      </c>
      <c r="AH81">
        <v>135.671898</v>
      </c>
      <c r="AI81">
        <v>47.993755</v>
      </c>
      <c r="AJ81">
        <v>0</v>
      </c>
      <c r="AK81">
        <v>49.069692000000003</v>
      </c>
      <c r="AL81">
        <v>33.699162000000001</v>
      </c>
      <c r="AM81">
        <v>15.3087</v>
      </c>
      <c r="AN81">
        <v>0</v>
      </c>
      <c r="AO81">
        <v>0</v>
      </c>
      <c r="AP81">
        <v>2.6005199999999999</v>
      </c>
      <c r="AQ81">
        <v>28.136769999999999</v>
      </c>
      <c r="AR81">
        <v>49.092892999999997</v>
      </c>
      <c r="AS81">
        <v>30.8352</v>
      </c>
      <c r="AT81">
        <v>6.3724860000000003</v>
      </c>
      <c r="AU81">
        <v>0</v>
      </c>
      <c r="AV81">
        <v>0</v>
      </c>
      <c r="AW81">
        <v>1.9334</v>
      </c>
      <c r="AX81">
        <v>0</v>
      </c>
      <c r="AY81">
        <v>0</v>
      </c>
      <c r="AZ81">
        <v>0</v>
      </c>
      <c r="BA81">
        <f t="shared" si="1"/>
        <v>3067.7169590000003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663.91018499999996</v>
      </c>
      <c r="L82">
        <v>631.40010500000005</v>
      </c>
      <c r="M82">
        <v>79.269400000000005</v>
      </c>
      <c r="N82">
        <v>114.19143800000001</v>
      </c>
      <c r="O82">
        <v>119.54756</v>
      </c>
      <c r="P82">
        <v>121.40543599999999</v>
      </c>
      <c r="Q82">
        <v>10.208352</v>
      </c>
      <c r="R82">
        <v>40.97851</v>
      </c>
      <c r="S82">
        <v>25.511310000000002</v>
      </c>
      <c r="T82">
        <v>0</v>
      </c>
      <c r="U82">
        <v>404.82495899999998</v>
      </c>
      <c r="V82">
        <v>12.765274</v>
      </c>
      <c r="W82">
        <v>44.853991000000001</v>
      </c>
      <c r="X82">
        <v>142.603354</v>
      </c>
      <c r="Y82">
        <v>0</v>
      </c>
      <c r="Z82">
        <v>19.006675000000001</v>
      </c>
      <c r="AA82">
        <v>40.744548999999999</v>
      </c>
      <c r="AB82">
        <v>38.194432999999997</v>
      </c>
      <c r="AC82">
        <v>28.095016000000001</v>
      </c>
      <c r="AD82">
        <v>35.245494999999998</v>
      </c>
      <c r="AE82">
        <v>47.790318999999997</v>
      </c>
      <c r="AF82">
        <v>28.594985999999999</v>
      </c>
      <c r="AG82">
        <v>17.861135999999998</v>
      </c>
      <c r="AH82">
        <v>135.671898</v>
      </c>
      <c r="AI82">
        <v>47.993755</v>
      </c>
      <c r="AJ82">
        <v>0</v>
      </c>
      <c r="AK82">
        <v>49.069692000000003</v>
      </c>
      <c r="AL82">
        <v>33.699162000000001</v>
      </c>
      <c r="AM82">
        <v>15.3087</v>
      </c>
      <c r="AN82">
        <v>0</v>
      </c>
      <c r="AO82">
        <v>0</v>
      </c>
      <c r="AP82">
        <v>2.6005199999999999</v>
      </c>
      <c r="AQ82">
        <v>28.136769999999999</v>
      </c>
      <c r="AR82">
        <v>49.092892999999997</v>
      </c>
      <c r="AS82">
        <v>30.8352</v>
      </c>
      <c r="AT82">
        <v>6.3724860000000003</v>
      </c>
      <c r="AU82">
        <v>0</v>
      </c>
      <c r="AV82">
        <v>0</v>
      </c>
      <c r="AW82">
        <v>1.9334</v>
      </c>
      <c r="AX82">
        <v>0</v>
      </c>
      <c r="AY82">
        <v>0</v>
      </c>
      <c r="AZ82">
        <v>0</v>
      </c>
      <c r="BA82">
        <f t="shared" si="1"/>
        <v>3067.7169590000003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663.91018499999996</v>
      </c>
      <c r="L83">
        <v>631.40010500000005</v>
      </c>
      <c r="M83">
        <v>79.269400000000005</v>
      </c>
      <c r="N83">
        <v>114.19143800000001</v>
      </c>
      <c r="O83">
        <v>119.54756</v>
      </c>
      <c r="P83">
        <v>121.40543599999999</v>
      </c>
      <c r="Q83">
        <v>10.208352</v>
      </c>
      <c r="R83">
        <v>40.97851</v>
      </c>
      <c r="S83">
        <v>25.511310000000002</v>
      </c>
      <c r="T83">
        <v>0</v>
      </c>
      <c r="U83">
        <v>404.82495899999998</v>
      </c>
      <c r="V83">
        <v>12.765274</v>
      </c>
      <c r="W83">
        <v>44.853991000000001</v>
      </c>
      <c r="X83">
        <v>142.603354</v>
      </c>
      <c r="Y83">
        <v>0</v>
      </c>
      <c r="Z83">
        <v>19.006675000000001</v>
      </c>
      <c r="AA83">
        <v>40.744548999999999</v>
      </c>
      <c r="AB83">
        <v>38.194432999999997</v>
      </c>
      <c r="AC83">
        <v>28.095016000000001</v>
      </c>
      <c r="AD83">
        <v>35.245494999999998</v>
      </c>
      <c r="AE83">
        <v>47.790318999999997</v>
      </c>
      <c r="AF83">
        <v>28.594985999999999</v>
      </c>
      <c r="AG83">
        <v>17.861135999999998</v>
      </c>
      <c r="AH83">
        <v>135.671898</v>
      </c>
      <c r="AI83">
        <v>47.993755</v>
      </c>
      <c r="AJ83">
        <v>0</v>
      </c>
      <c r="AK83">
        <v>49.069692000000003</v>
      </c>
      <c r="AL83">
        <v>33.699162000000001</v>
      </c>
      <c r="AM83">
        <v>15.3087</v>
      </c>
      <c r="AN83">
        <v>0</v>
      </c>
      <c r="AO83">
        <v>0.85262899999999997</v>
      </c>
      <c r="AP83">
        <v>2.6005199999999999</v>
      </c>
      <c r="AQ83">
        <v>28.136769999999999</v>
      </c>
      <c r="AR83">
        <v>49.092892999999997</v>
      </c>
      <c r="AS83">
        <v>30.8352</v>
      </c>
      <c r="AT83">
        <v>6.3724860000000003</v>
      </c>
      <c r="AU83">
        <v>0</v>
      </c>
      <c r="AV83">
        <v>0</v>
      </c>
      <c r="AW83">
        <v>1.9334</v>
      </c>
      <c r="AX83">
        <v>0</v>
      </c>
      <c r="AY83">
        <v>0</v>
      </c>
      <c r="AZ83">
        <v>0</v>
      </c>
      <c r="BA83">
        <f t="shared" si="1"/>
        <v>3068.5695880000003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663.91018499999996</v>
      </c>
      <c r="L84">
        <v>631.40010500000005</v>
      </c>
      <c r="M84">
        <v>79.269400000000005</v>
      </c>
      <c r="N84">
        <v>114.19143800000001</v>
      </c>
      <c r="O84">
        <v>119.54756</v>
      </c>
      <c r="P84">
        <v>121.40543599999999</v>
      </c>
      <c r="Q84">
        <v>10.208352</v>
      </c>
      <c r="R84">
        <v>40.97851</v>
      </c>
      <c r="S84">
        <v>25.511310000000002</v>
      </c>
      <c r="T84">
        <v>0</v>
      </c>
      <c r="U84">
        <v>404.82495899999998</v>
      </c>
      <c r="V84">
        <v>12.765274</v>
      </c>
      <c r="W84">
        <v>44.853991000000001</v>
      </c>
      <c r="X84">
        <v>142.603354</v>
      </c>
      <c r="Y84">
        <v>0</v>
      </c>
      <c r="Z84">
        <v>19.006675000000001</v>
      </c>
      <c r="AA84">
        <v>40.744548999999999</v>
      </c>
      <c r="AB84">
        <v>38.194432999999997</v>
      </c>
      <c r="AC84">
        <v>28.095016000000001</v>
      </c>
      <c r="AD84">
        <v>35.245494999999998</v>
      </c>
      <c r="AE84">
        <v>47.790318999999997</v>
      </c>
      <c r="AF84">
        <v>28.594985999999999</v>
      </c>
      <c r="AG84">
        <v>17.861135999999998</v>
      </c>
      <c r="AH84">
        <v>135.671898</v>
      </c>
      <c r="AI84">
        <v>47.993755</v>
      </c>
      <c r="AJ84">
        <v>0</v>
      </c>
      <c r="AK84">
        <v>49.069692000000003</v>
      </c>
      <c r="AL84">
        <v>33.699162000000001</v>
      </c>
      <c r="AM84">
        <v>15.3087</v>
      </c>
      <c r="AN84">
        <v>0</v>
      </c>
      <c r="AO84">
        <v>0.85262899999999997</v>
      </c>
      <c r="AP84">
        <v>2.6005199999999999</v>
      </c>
      <c r="AQ84">
        <v>28.136769999999999</v>
      </c>
      <c r="AR84">
        <v>49.092892999999997</v>
      </c>
      <c r="AS84">
        <v>30.8352</v>
      </c>
      <c r="AT84">
        <v>6.3724860000000003</v>
      </c>
      <c r="AU84">
        <v>0</v>
      </c>
      <c r="AV84">
        <v>0</v>
      </c>
      <c r="AW84">
        <v>1.9334</v>
      </c>
      <c r="AX84">
        <v>0</v>
      </c>
      <c r="AY84">
        <v>0</v>
      </c>
      <c r="AZ84">
        <v>0</v>
      </c>
      <c r="BA84">
        <f t="shared" si="1"/>
        <v>3068.5695880000003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663.91018499999996</v>
      </c>
      <c r="L85">
        <v>631.40010500000005</v>
      </c>
      <c r="M85">
        <v>79.269400000000005</v>
      </c>
      <c r="N85">
        <v>114.19143800000001</v>
      </c>
      <c r="O85">
        <v>119.54756</v>
      </c>
      <c r="P85">
        <v>121.40543599999999</v>
      </c>
      <c r="Q85">
        <v>10.208352</v>
      </c>
      <c r="R85">
        <v>40.97851</v>
      </c>
      <c r="S85">
        <v>25.511310000000002</v>
      </c>
      <c r="T85">
        <v>0</v>
      </c>
      <c r="U85">
        <v>404.82495899999998</v>
      </c>
      <c r="V85">
        <v>12.765274</v>
      </c>
      <c r="W85">
        <v>44.853991000000001</v>
      </c>
      <c r="X85">
        <v>142.603354</v>
      </c>
      <c r="Y85">
        <v>0</v>
      </c>
      <c r="Z85">
        <v>19.006675000000001</v>
      </c>
      <c r="AA85">
        <v>40.744548999999999</v>
      </c>
      <c r="AB85">
        <v>38.194432999999997</v>
      </c>
      <c r="AC85">
        <v>28.095016000000001</v>
      </c>
      <c r="AD85">
        <v>35.245494999999998</v>
      </c>
      <c r="AE85">
        <v>47.790318999999997</v>
      </c>
      <c r="AF85">
        <v>28.594985999999999</v>
      </c>
      <c r="AG85">
        <v>17.861135999999998</v>
      </c>
      <c r="AH85">
        <v>135.671898</v>
      </c>
      <c r="AI85">
        <v>31.995837000000002</v>
      </c>
      <c r="AJ85">
        <v>0</v>
      </c>
      <c r="AK85">
        <v>49.069692000000003</v>
      </c>
      <c r="AL85">
        <v>33.699162000000001</v>
      </c>
      <c r="AM85">
        <v>15.3087</v>
      </c>
      <c r="AN85">
        <v>0</v>
      </c>
      <c r="AO85">
        <v>0.85262899999999997</v>
      </c>
      <c r="AP85">
        <v>2.6005199999999999</v>
      </c>
      <c r="AQ85">
        <v>28.136769999999999</v>
      </c>
      <c r="AR85">
        <v>49.092892999999997</v>
      </c>
      <c r="AS85">
        <v>30.8352</v>
      </c>
      <c r="AT85">
        <v>6.3724860000000003</v>
      </c>
      <c r="AU85">
        <v>0</v>
      </c>
      <c r="AV85">
        <v>0</v>
      </c>
      <c r="AW85">
        <v>1.9334</v>
      </c>
      <c r="AX85">
        <v>0</v>
      </c>
      <c r="AY85">
        <v>0</v>
      </c>
      <c r="AZ85">
        <v>0</v>
      </c>
      <c r="BA85">
        <f t="shared" si="1"/>
        <v>3052.5716700000003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663.91018499999996</v>
      </c>
      <c r="L86">
        <v>631.40010500000005</v>
      </c>
      <c r="M86">
        <v>79.269400000000005</v>
      </c>
      <c r="N86">
        <v>114.19143800000001</v>
      </c>
      <c r="O86">
        <v>119.54756</v>
      </c>
      <c r="P86">
        <v>121.40543599999999</v>
      </c>
      <c r="Q86">
        <v>10.208352</v>
      </c>
      <c r="R86">
        <v>40.97851</v>
      </c>
      <c r="S86">
        <v>25.511310000000002</v>
      </c>
      <c r="T86">
        <v>0</v>
      </c>
      <c r="U86">
        <v>404.82495899999998</v>
      </c>
      <c r="V86">
        <v>12.765274</v>
      </c>
      <c r="W86">
        <v>44.853991000000001</v>
      </c>
      <c r="X86">
        <v>142.603354</v>
      </c>
      <c r="Y86">
        <v>0</v>
      </c>
      <c r="Z86">
        <v>19.006675000000001</v>
      </c>
      <c r="AA86">
        <v>40.744548999999999</v>
      </c>
      <c r="AB86">
        <v>38.194432999999997</v>
      </c>
      <c r="AC86">
        <v>28.095016000000001</v>
      </c>
      <c r="AD86">
        <v>35.245494999999998</v>
      </c>
      <c r="AE86">
        <v>47.790318999999997</v>
      </c>
      <c r="AF86">
        <v>28.594985999999999</v>
      </c>
      <c r="AG86">
        <v>17.861135999999998</v>
      </c>
      <c r="AH86">
        <v>135.671898</v>
      </c>
      <c r="AI86">
        <v>4.9224360000000003</v>
      </c>
      <c r="AJ86">
        <v>0</v>
      </c>
      <c r="AK86">
        <v>49.069692000000003</v>
      </c>
      <c r="AL86">
        <v>33.699162000000001</v>
      </c>
      <c r="AM86">
        <v>15.3087</v>
      </c>
      <c r="AN86">
        <v>0</v>
      </c>
      <c r="AO86">
        <v>0.85262899999999997</v>
      </c>
      <c r="AP86">
        <v>2.6005199999999999</v>
      </c>
      <c r="AQ86">
        <v>28.136769999999999</v>
      </c>
      <c r="AR86">
        <v>49.092892999999997</v>
      </c>
      <c r="AS86">
        <v>30.8352</v>
      </c>
      <c r="AT86">
        <v>6.3724860000000003</v>
      </c>
      <c r="AU86">
        <v>0</v>
      </c>
      <c r="AV86">
        <v>0</v>
      </c>
      <c r="AW86">
        <v>1.9334</v>
      </c>
      <c r="AX86">
        <v>0</v>
      </c>
      <c r="AY86">
        <v>0</v>
      </c>
      <c r="AZ86">
        <v>0</v>
      </c>
      <c r="BA86">
        <f t="shared" si="1"/>
        <v>3025.4982690000002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663.91018499999996</v>
      </c>
      <c r="L87">
        <v>631.40010500000005</v>
      </c>
      <c r="M87">
        <v>79.269400000000005</v>
      </c>
      <c r="N87">
        <v>114.19143800000001</v>
      </c>
      <c r="O87">
        <v>119.54756</v>
      </c>
      <c r="P87">
        <v>121.40543599999999</v>
      </c>
      <c r="Q87">
        <v>10.208352</v>
      </c>
      <c r="R87">
        <v>40.97851</v>
      </c>
      <c r="S87">
        <v>25.511310000000002</v>
      </c>
      <c r="T87">
        <v>0</v>
      </c>
      <c r="U87">
        <v>404.82495899999998</v>
      </c>
      <c r="V87">
        <v>12.765274</v>
      </c>
      <c r="W87">
        <v>44.853991000000001</v>
      </c>
      <c r="X87">
        <v>142.603354</v>
      </c>
      <c r="Y87">
        <v>0</v>
      </c>
      <c r="Z87">
        <v>6.3802199999999996</v>
      </c>
      <c r="AA87">
        <v>27.111101999999999</v>
      </c>
      <c r="AB87">
        <v>25.385639000000001</v>
      </c>
      <c r="AC87">
        <v>18.711136</v>
      </c>
      <c r="AD87">
        <v>26.434121000000001</v>
      </c>
      <c r="AE87">
        <v>47.790318999999997</v>
      </c>
      <c r="AF87">
        <v>25.735486999999999</v>
      </c>
      <c r="AG87">
        <v>17.861135999999998</v>
      </c>
      <c r="AH87">
        <v>113.059915</v>
      </c>
      <c r="AI87">
        <v>2.4612180000000001</v>
      </c>
      <c r="AJ87">
        <v>0</v>
      </c>
      <c r="AK87">
        <v>49.069692000000003</v>
      </c>
      <c r="AL87">
        <v>44.932215999999997</v>
      </c>
      <c r="AM87">
        <v>10.2058</v>
      </c>
      <c r="AN87">
        <v>0</v>
      </c>
      <c r="AO87">
        <v>0.90435600000000005</v>
      </c>
      <c r="AP87">
        <v>2.6005199999999999</v>
      </c>
      <c r="AQ87">
        <v>28.136769999999999</v>
      </c>
      <c r="AR87">
        <v>49.092892999999997</v>
      </c>
      <c r="AS87">
        <v>30.8352</v>
      </c>
      <c r="AT87">
        <v>6.3724860000000003</v>
      </c>
      <c r="AU87">
        <v>0</v>
      </c>
      <c r="AV87">
        <v>0</v>
      </c>
      <c r="AW87">
        <v>1.9334</v>
      </c>
      <c r="AX87">
        <v>0</v>
      </c>
      <c r="AY87">
        <v>0</v>
      </c>
      <c r="AZ87">
        <v>0</v>
      </c>
      <c r="BA87">
        <f t="shared" si="1"/>
        <v>2946.4834999999994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663.91018499999996</v>
      </c>
      <c r="L88">
        <v>631.40010500000005</v>
      </c>
      <c r="M88">
        <v>79.269400000000005</v>
      </c>
      <c r="N88">
        <v>114.19143800000001</v>
      </c>
      <c r="O88">
        <v>119.54756</v>
      </c>
      <c r="P88">
        <v>121.40543599999999</v>
      </c>
      <c r="Q88">
        <v>10.208352</v>
      </c>
      <c r="R88">
        <v>40.97851</v>
      </c>
      <c r="S88">
        <v>25.511310000000002</v>
      </c>
      <c r="T88">
        <v>0</v>
      </c>
      <c r="U88">
        <v>404.82495899999998</v>
      </c>
      <c r="V88">
        <v>12.765274</v>
      </c>
      <c r="W88">
        <v>44.853991000000001</v>
      </c>
      <c r="X88">
        <v>142.603354</v>
      </c>
      <c r="Y88">
        <v>0</v>
      </c>
      <c r="Z88">
        <v>6.3802199999999996</v>
      </c>
      <c r="AA88">
        <v>27.111101999999999</v>
      </c>
      <c r="AB88">
        <v>25.385639000000001</v>
      </c>
      <c r="AC88">
        <v>18.711136</v>
      </c>
      <c r="AD88">
        <v>26.434121000000001</v>
      </c>
      <c r="AE88">
        <v>47.790318999999997</v>
      </c>
      <c r="AF88">
        <v>25.735486999999999</v>
      </c>
      <c r="AG88">
        <v>17.861135999999998</v>
      </c>
      <c r="AH88">
        <v>113.059915</v>
      </c>
      <c r="AI88">
        <v>0</v>
      </c>
      <c r="AJ88">
        <v>0</v>
      </c>
      <c r="AK88">
        <v>49.069692000000003</v>
      </c>
      <c r="AL88">
        <v>44.932215999999997</v>
      </c>
      <c r="AM88">
        <v>10.2058</v>
      </c>
      <c r="AN88">
        <v>0</v>
      </c>
      <c r="AO88">
        <v>0.96233400000000002</v>
      </c>
      <c r="AP88">
        <v>2.6005199999999999</v>
      </c>
      <c r="AQ88">
        <v>28.136769999999999</v>
      </c>
      <c r="AR88">
        <v>49.092892999999997</v>
      </c>
      <c r="AS88">
        <v>30.8352</v>
      </c>
      <c r="AT88">
        <v>6.3724860000000003</v>
      </c>
      <c r="AU88">
        <v>0</v>
      </c>
      <c r="AV88">
        <v>0</v>
      </c>
      <c r="AW88">
        <v>1.9334</v>
      </c>
      <c r="AX88">
        <v>0</v>
      </c>
      <c r="AY88">
        <v>0</v>
      </c>
      <c r="AZ88">
        <v>0</v>
      </c>
      <c r="BA88">
        <f t="shared" si="1"/>
        <v>2944.0802599999993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663.91018499999996</v>
      </c>
      <c r="L89">
        <v>631.40010500000005</v>
      </c>
      <c r="M89">
        <v>79.269400000000005</v>
      </c>
      <c r="N89">
        <v>114.19143800000001</v>
      </c>
      <c r="O89">
        <v>119.54756</v>
      </c>
      <c r="P89">
        <v>121.40543599999999</v>
      </c>
      <c r="Q89">
        <v>10.208352</v>
      </c>
      <c r="R89">
        <v>40.97851</v>
      </c>
      <c r="S89">
        <v>25.511310000000002</v>
      </c>
      <c r="T89">
        <v>0</v>
      </c>
      <c r="U89">
        <v>404.82495899999998</v>
      </c>
      <c r="V89">
        <v>12.765274</v>
      </c>
      <c r="W89">
        <v>44.853991000000001</v>
      </c>
      <c r="X89">
        <v>142.603354</v>
      </c>
      <c r="Y89">
        <v>0</v>
      </c>
      <c r="Z89">
        <v>6.3802199999999996</v>
      </c>
      <c r="AA89">
        <v>27.111101999999999</v>
      </c>
      <c r="AB89">
        <v>25.385639000000001</v>
      </c>
      <c r="AC89">
        <v>18.711136</v>
      </c>
      <c r="AD89">
        <v>26.434121000000001</v>
      </c>
      <c r="AE89">
        <v>47.790318999999997</v>
      </c>
      <c r="AF89">
        <v>25.735486999999999</v>
      </c>
      <c r="AG89">
        <v>17.861135999999998</v>
      </c>
      <c r="AH89">
        <v>113.059915</v>
      </c>
      <c r="AI89">
        <v>0</v>
      </c>
      <c r="AJ89">
        <v>0</v>
      </c>
      <c r="AK89">
        <v>49.069692000000003</v>
      </c>
      <c r="AL89">
        <v>44.932215999999997</v>
      </c>
      <c r="AM89">
        <v>10.2058</v>
      </c>
      <c r="AN89">
        <v>0</v>
      </c>
      <c r="AO89">
        <v>1.119218</v>
      </c>
      <c r="AP89">
        <v>2.6005199999999999</v>
      </c>
      <c r="AQ89">
        <v>28.136769999999999</v>
      </c>
      <c r="AR89">
        <v>49.092892999999997</v>
      </c>
      <c r="AS89">
        <v>30.8352</v>
      </c>
      <c r="AT89">
        <v>6.3724860000000003</v>
      </c>
      <c r="AU89">
        <v>0</v>
      </c>
      <c r="AV89">
        <v>0</v>
      </c>
      <c r="AW89">
        <v>1.9334</v>
      </c>
      <c r="AX89">
        <v>0</v>
      </c>
      <c r="AY89">
        <v>0</v>
      </c>
      <c r="AZ89">
        <v>0</v>
      </c>
      <c r="BA89">
        <f t="shared" si="1"/>
        <v>2944.2371439999993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663.91018499999996</v>
      </c>
      <c r="L90">
        <v>631.40010500000005</v>
      </c>
      <c r="M90">
        <v>79.269400000000005</v>
      </c>
      <c r="N90">
        <v>114.19143800000001</v>
      </c>
      <c r="O90">
        <v>119.54756</v>
      </c>
      <c r="P90">
        <v>121.40543599999999</v>
      </c>
      <c r="Q90">
        <v>10.208352</v>
      </c>
      <c r="R90">
        <v>40.97851</v>
      </c>
      <c r="S90">
        <v>25.511310000000002</v>
      </c>
      <c r="T90">
        <v>0</v>
      </c>
      <c r="U90">
        <v>404.82495899999998</v>
      </c>
      <c r="V90">
        <v>12.765274</v>
      </c>
      <c r="W90">
        <v>44.853991000000001</v>
      </c>
      <c r="X90">
        <v>142.603354</v>
      </c>
      <c r="Y90">
        <v>0</v>
      </c>
      <c r="Z90">
        <v>6.3802199999999996</v>
      </c>
      <c r="AA90">
        <v>27.111101999999999</v>
      </c>
      <c r="AB90">
        <v>25.385639000000001</v>
      </c>
      <c r="AC90">
        <v>18.711136</v>
      </c>
      <c r="AD90">
        <v>26.434121000000001</v>
      </c>
      <c r="AE90">
        <v>47.790318999999997</v>
      </c>
      <c r="AF90">
        <v>25.735486999999999</v>
      </c>
      <c r="AG90">
        <v>17.861135999999998</v>
      </c>
      <c r="AH90">
        <v>113.059915</v>
      </c>
      <c r="AI90">
        <v>0</v>
      </c>
      <c r="AJ90">
        <v>0</v>
      </c>
      <c r="AK90">
        <v>49.069692000000003</v>
      </c>
      <c r="AL90">
        <v>44.932215999999997</v>
      </c>
      <c r="AM90">
        <v>10.2058</v>
      </c>
      <c r="AN90">
        <v>0</v>
      </c>
      <c r="AO90">
        <v>1.2681439999999999</v>
      </c>
      <c r="AP90">
        <v>2.6005199999999999</v>
      </c>
      <c r="AQ90">
        <v>28.136769999999999</v>
      </c>
      <c r="AR90">
        <v>49.092892999999997</v>
      </c>
      <c r="AS90">
        <v>30.8352</v>
      </c>
      <c r="AT90">
        <v>6.3724860000000003</v>
      </c>
      <c r="AU90">
        <v>0</v>
      </c>
      <c r="AV90">
        <v>0</v>
      </c>
      <c r="AW90">
        <v>1.9334</v>
      </c>
      <c r="AX90">
        <v>0</v>
      </c>
      <c r="AY90">
        <v>0</v>
      </c>
      <c r="AZ90">
        <v>0</v>
      </c>
      <c r="BA90">
        <f t="shared" si="1"/>
        <v>2944.3860699999996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663.91018499999996</v>
      </c>
      <c r="L91">
        <v>631.40010500000005</v>
      </c>
      <c r="M91">
        <v>79.269400000000005</v>
      </c>
      <c r="N91">
        <v>114.19143800000001</v>
      </c>
      <c r="O91">
        <v>119.54756</v>
      </c>
      <c r="P91">
        <v>121.40543599999999</v>
      </c>
      <c r="Q91">
        <v>10.208352</v>
      </c>
      <c r="R91">
        <v>40.97851</v>
      </c>
      <c r="S91">
        <v>25.511310000000002</v>
      </c>
      <c r="T91">
        <v>0</v>
      </c>
      <c r="U91">
        <v>404.82495899999998</v>
      </c>
      <c r="V91">
        <v>12.765274</v>
      </c>
      <c r="W91">
        <v>44.853991000000001</v>
      </c>
      <c r="X91">
        <v>142.603354</v>
      </c>
      <c r="Y91">
        <v>0</v>
      </c>
      <c r="Z91">
        <v>19.006675000000001</v>
      </c>
      <c r="AA91">
        <v>40.744548999999999</v>
      </c>
      <c r="AB91">
        <v>38.194432999999997</v>
      </c>
      <c r="AC91">
        <v>28.095016000000001</v>
      </c>
      <c r="AD91">
        <v>35.245494999999998</v>
      </c>
      <c r="AE91">
        <v>47.790318999999997</v>
      </c>
      <c r="AF91">
        <v>28.594985999999999</v>
      </c>
      <c r="AG91">
        <v>17.861135999999998</v>
      </c>
      <c r="AH91">
        <v>135.671898</v>
      </c>
      <c r="AI91">
        <v>0</v>
      </c>
      <c r="AJ91">
        <v>0</v>
      </c>
      <c r="AK91">
        <v>49.069692000000003</v>
      </c>
      <c r="AL91">
        <v>44.932215999999997</v>
      </c>
      <c r="AM91">
        <v>15.3087</v>
      </c>
      <c r="AN91">
        <v>0</v>
      </c>
      <c r="AO91">
        <v>1.261892</v>
      </c>
      <c r="AP91">
        <v>2.6005199999999999</v>
      </c>
      <c r="AQ91">
        <v>28.136769999999999</v>
      </c>
      <c r="AR91">
        <v>49.092892999999997</v>
      </c>
      <c r="AS91">
        <v>30.8352</v>
      </c>
      <c r="AT91">
        <v>6.3724860000000003</v>
      </c>
      <c r="AU91">
        <v>0</v>
      </c>
      <c r="AV91">
        <v>0</v>
      </c>
      <c r="AW91">
        <v>1.9334</v>
      </c>
      <c r="AX91">
        <v>0</v>
      </c>
      <c r="AY91">
        <v>0</v>
      </c>
      <c r="AZ91">
        <v>0</v>
      </c>
      <c r="BA91">
        <f t="shared" si="1"/>
        <v>3032.2181500000006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663.91018499999996</v>
      </c>
      <c r="L92">
        <v>631.40010500000005</v>
      </c>
      <c r="M92">
        <v>79.269400000000005</v>
      </c>
      <c r="N92">
        <v>114.19143800000001</v>
      </c>
      <c r="O92">
        <v>119.54756</v>
      </c>
      <c r="P92">
        <v>121.40543599999999</v>
      </c>
      <c r="Q92">
        <v>10.208352</v>
      </c>
      <c r="R92">
        <v>40.97851</v>
      </c>
      <c r="S92">
        <v>25.511310000000002</v>
      </c>
      <c r="T92">
        <v>0</v>
      </c>
      <c r="U92">
        <v>404.82495899999998</v>
      </c>
      <c r="V92">
        <v>12.765274</v>
      </c>
      <c r="W92">
        <v>44.853991000000001</v>
      </c>
      <c r="X92">
        <v>142.603354</v>
      </c>
      <c r="Y92">
        <v>0</v>
      </c>
      <c r="Z92">
        <v>19.006675000000001</v>
      </c>
      <c r="AA92">
        <v>40.744548999999999</v>
      </c>
      <c r="AB92">
        <v>38.194432999999997</v>
      </c>
      <c r="AC92">
        <v>28.095016000000001</v>
      </c>
      <c r="AD92">
        <v>35.245494999999998</v>
      </c>
      <c r="AE92">
        <v>47.790318999999997</v>
      </c>
      <c r="AF92">
        <v>28.594985999999999</v>
      </c>
      <c r="AG92">
        <v>17.861135999999998</v>
      </c>
      <c r="AH92">
        <v>135.671898</v>
      </c>
      <c r="AI92">
        <v>0</v>
      </c>
      <c r="AJ92">
        <v>0</v>
      </c>
      <c r="AK92">
        <v>49.069692000000003</v>
      </c>
      <c r="AL92">
        <v>44.932215999999997</v>
      </c>
      <c r="AM92">
        <v>15.3087</v>
      </c>
      <c r="AN92">
        <v>0</v>
      </c>
      <c r="AO92">
        <v>1.436965</v>
      </c>
      <c r="AP92">
        <v>2.6005199999999999</v>
      </c>
      <c r="AQ92">
        <v>28.136769999999999</v>
      </c>
      <c r="AR92">
        <v>49.092892999999997</v>
      </c>
      <c r="AS92">
        <v>30.8352</v>
      </c>
      <c r="AT92">
        <v>6.3724860000000003</v>
      </c>
      <c r="AU92">
        <v>0</v>
      </c>
      <c r="AV92">
        <v>0</v>
      </c>
      <c r="AW92">
        <v>1.9334</v>
      </c>
      <c r="AX92">
        <v>0</v>
      </c>
      <c r="AY92">
        <v>0</v>
      </c>
      <c r="AZ92">
        <v>0</v>
      </c>
      <c r="BA92">
        <f t="shared" si="1"/>
        <v>3032.3932230000005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663.91018499999996</v>
      </c>
      <c r="L93">
        <v>631.40010500000005</v>
      </c>
      <c r="M93">
        <v>84.102900000000005</v>
      </c>
      <c r="N93">
        <v>114.19143800000001</v>
      </c>
      <c r="O93">
        <v>119.54756</v>
      </c>
      <c r="P93">
        <v>121.40543599999999</v>
      </c>
      <c r="Q93">
        <v>10.208352</v>
      </c>
      <c r="R93">
        <v>40.97851</v>
      </c>
      <c r="S93">
        <v>25.511310000000002</v>
      </c>
      <c r="T93">
        <v>0</v>
      </c>
      <c r="U93">
        <v>404.82495899999998</v>
      </c>
      <c r="V93">
        <v>12.765274</v>
      </c>
      <c r="W93">
        <v>44.853991000000001</v>
      </c>
      <c r="X93">
        <v>142.603354</v>
      </c>
      <c r="Y93">
        <v>0</v>
      </c>
      <c r="Z93">
        <v>19.006675000000001</v>
      </c>
      <c r="AA93">
        <v>40.744548999999999</v>
      </c>
      <c r="AB93">
        <v>38.194432999999997</v>
      </c>
      <c r="AC93">
        <v>28.095016000000001</v>
      </c>
      <c r="AD93">
        <v>35.245494999999998</v>
      </c>
      <c r="AE93">
        <v>47.790318999999997</v>
      </c>
      <c r="AF93">
        <v>28.594985999999999</v>
      </c>
      <c r="AG93">
        <v>17.861135999999998</v>
      </c>
      <c r="AH93">
        <v>135.671898</v>
      </c>
      <c r="AI93">
        <v>0</v>
      </c>
      <c r="AJ93">
        <v>0</v>
      </c>
      <c r="AK93">
        <v>49.069692000000003</v>
      </c>
      <c r="AL93">
        <v>44.932215999999997</v>
      </c>
      <c r="AM93">
        <v>15.3087</v>
      </c>
      <c r="AN93">
        <v>0</v>
      </c>
      <c r="AO93">
        <v>1.5404169999999999</v>
      </c>
      <c r="AP93">
        <v>2.6005199999999999</v>
      </c>
      <c r="AQ93">
        <v>28.136769999999999</v>
      </c>
      <c r="AR93">
        <v>49.092892999999997</v>
      </c>
      <c r="AS93">
        <v>30.8352</v>
      </c>
      <c r="AT93">
        <v>6.3724860000000003</v>
      </c>
      <c r="AU93">
        <v>0</v>
      </c>
      <c r="AV93">
        <v>0</v>
      </c>
      <c r="AW93">
        <v>1.9334</v>
      </c>
      <c r="AX93">
        <v>0</v>
      </c>
      <c r="AY93">
        <v>0</v>
      </c>
      <c r="AZ93">
        <v>0</v>
      </c>
      <c r="BA93">
        <f t="shared" si="1"/>
        <v>3037.330175000001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663.91018499999996</v>
      </c>
      <c r="L94">
        <v>631.40010500000005</v>
      </c>
      <c r="M94">
        <v>84.102900000000005</v>
      </c>
      <c r="N94">
        <v>114.19143800000001</v>
      </c>
      <c r="O94">
        <v>119.54756</v>
      </c>
      <c r="P94">
        <v>121.40543599999999</v>
      </c>
      <c r="Q94">
        <v>10.208352</v>
      </c>
      <c r="R94">
        <v>40.97851</v>
      </c>
      <c r="S94">
        <v>25.511310000000002</v>
      </c>
      <c r="T94">
        <v>0</v>
      </c>
      <c r="U94">
        <v>404.82495899999998</v>
      </c>
      <c r="V94">
        <v>12.765274</v>
      </c>
      <c r="W94">
        <v>44.853991000000001</v>
      </c>
      <c r="X94">
        <v>142.603354</v>
      </c>
      <c r="Y94">
        <v>0</v>
      </c>
      <c r="Z94">
        <v>19.006675000000001</v>
      </c>
      <c r="AA94">
        <v>40.744548999999999</v>
      </c>
      <c r="AB94">
        <v>38.194432999999997</v>
      </c>
      <c r="AC94">
        <v>28.095016000000001</v>
      </c>
      <c r="AD94">
        <v>35.245494999999998</v>
      </c>
      <c r="AE94">
        <v>47.790318999999997</v>
      </c>
      <c r="AF94">
        <v>28.594985999999999</v>
      </c>
      <c r="AG94">
        <v>17.861135999999998</v>
      </c>
      <c r="AH94">
        <v>135.671898</v>
      </c>
      <c r="AI94">
        <v>0</v>
      </c>
      <c r="AJ94">
        <v>0</v>
      </c>
      <c r="AK94">
        <v>49.069692000000003</v>
      </c>
      <c r="AL94">
        <v>44.932215999999997</v>
      </c>
      <c r="AM94">
        <v>15.3087</v>
      </c>
      <c r="AN94">
        <v>0</v>
      </c>
      <c r="AO94">
        <v>1.6563749999999999</v>
      </c>
      <c r="AP94">
        <v>2.6005199999999999</v>
      </c>
      <c r="AQ94">
        <v>28.136769999999999</v>
      </c>
      <c r="AR94">
        <v>49.092892999999997</v>
      </c>
      <c r="AS94">
        <v>30.8352</v>
      </c>
      <c r="AT94">
        <v>6.3724860000000003</v>
      </c>
      <c r="AU94">
        <v>0</v>
      </c>
      <c r="AV94">
        <v>0</v>
      </c>
      <c r="AW94">
        <v>1.9334</v>
      </c>
      <c r="AX94">
        <v>0</v>
      </c>
      <c r="AY94">
        <v>0</v>
      </c>
      <c r="AZ94">
        <v>0</v>
      </c>
      <c r="BA94">
        <f t="shared" si="1"/>
        <v>3037.4461330000008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663.91018499999996</v>
      </c>
      <c r="L95">
        <v>631.40010500000005</v>
      </c>
      <c r="M95">
        <v>84.102900000000005</v>
      </c>
      <c r="N95">
        <v>114.19143800000001</v>
      </c>
      <c r="O95">
        <v>119.54756</v>
      </c>
      <c r="P95">
        <v>121.40543599999999</v>
      </c>
      <c r="Q95">
        <v>10.208352</v>
      </c>
      <c r="R95">
        <v>40.97851</v>
      </c>
      <c r="S95">
        <v>25.511310000000002</v>
      </c>
      <c r="T95">
        <v>0</v>
      </c>
      <c r="U95">
        <v>404.82495899999998</v>
      </c>
      <c r="V95">
        <v>12.765274</v>
      </c>
      <c r="W95">
        <v>44.853991000000001</v>
      </c>
      <c r="X95">
        <v>142.603354</v>
      </c>
      <c r="Y95">
        <v>0</v>
      </c>
      <c r="Z95">
        <v>6.3802199999999996</v>
      </c>
      <c r="AA95">
        <v>27.111101999999999</v>
      </c>
      <c r="AB95">
        <v>25.385639000000001</v>
      </c>
      <c r="AC95">
        <v>18.711136</v>
      </c>
      <c r="AD95">
        <v>26.495418000000001</v>
      </c>
      <c r="AE95">
        <v>42.789524999999998</v>
      </c>
      <c r="AF95">
        <v>17.156991999999999</v>
      </c>
      <c r="AG95">
        <v>17.861135999999998</v>
      </c>
      <c r="AH95">
        <v>113.059915</v>
      </c>
      <c r="AI95">
        <v>0</v>
      </c>
      <c r="AJ95">
        <v>0</v>
      </c>
      <c r="AK95">
        <v>49.069692000000003</v>
      </c>
      <c r="AL95">
        <v>44.932215999999997</v>
      </c>
      <c r="AM95">
        <v>15.3087</v>
      </c>
      <c r="AN95">
        <v>0</v>
      </c>
      <c r="AO95">
        <v>1.668312</v>
      </c>
      <c r="AP95">
        <v>2.6005199999999999</v>
      </c>
      <c r="AQ95">
        <v>28.136769999999999</v>
      </c>
      <c r="AR95">
        <v>49.092892999999997</v>
      </c>
      <c r="AS95">
        <v>30.8352</v>
      </c>
      <c r="AT95">
        <v>10.875375</v>
      </c>
      <c r="AU95">
        <v>0</v>
      </c>
      <c r="AV95">
        <v>0</v>
      </c>
      <c r="AW95">
        <v>1.9334</v>
      </c>
      <c r="AX95">
        <v>0</v>
      </c>
      <c r="AY95">
        <v>0</v>
      </c>
      <c r="AZ95">
        <v>0</v>
      </c>
      <c r="BA95">
        <f t="shared" si="1"/>
        <v>2945.7075349999996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663.91018499999996</v>
      </c>
      <c r="L96">
        <v>631.40010500000005</v>
      </c>
      <c r="M96">
        <v>84.102900000000005</v>
      </c>
      <c r="N96">
        <v>114.19143800000001</v>
      </c>
      <c r="O96">
        <v>119.54756</v>
      </c>
      <c r="P96">
        <v>121.40543599999999</v>
      </c>
      <c r="Q96">
        <v>10.208352</v>
      </c>
      <c r="R96">
        <v>40.97851</v>
      </c>
      <c r="S96">
        <v>25.511310000000002</v>
      </c>
      <c r="T96">
        <v>0</v>
      </c>
      <c r="U96">
        <v>404.82495899999998</v>
      </c>
      <c r="V96">
        <v>12.765274</v>
      </c>
      <c r="W96">
        <v>44.853991000000001</v>
      </c>
      <c r="X96">
        <v>142.603354</v>
      </c>
      <c r="Y96">
        <v>0</v>
      </c>
      <c r="Z96">
        <v>6.3802199999999996</v>
      </c>
      <c r="AA96">
        <v>27.111101999999999</v>
      </c>
      <c r="AB96">
        <v>25.385639000000001</v>
      </c>
      <c r="AC96">
        <v>18.711136</v>
      </c>
      <c r="AD96">
        <v>26.495418000000001</v>
      </c>
      <c r="AE96">
        <v>42.789524999999998</v>
      </c>
      <c r="AF96">
        <v>17.156991999999999</v>
      </c>
      <c r="AG96">
        <v>17.861135999999998</v>
      </c>
      <c r="AH96">
        <v>113.059915</v>
      </c>
      <c r="AI96">
        <v>0</v>
      </c>
      <c r="AJ96">
        <v>0</v>
      </c>
      <c r="AK96">
        <v>49.069692000000003</v>
      </c>
      <c r="AL96">
        <v>44.932215999999997</v>
      </c>
      <c r="AM96">
        <v>15.3087</v>
      </c>
      <c r="AN96">
        <v>0</v>
      </c>
      <c r="AO96">
        <v>1.683659</v>
      </c>
      <c r="AP96">
        <v>2.6005199999999999</v>
      </c>
      <c r="AQ96">
        <v>28.136769999999999</v>
      </c>
      <c r="AR96">
        <v>49.092892999999997</v>
      </c>
      <c r="AS96">
        <v>30.8352</v>
      </c>
      <c r="AT96">
        <v>10.875375</v>
      </c>
      <c r="AU96">
        <v>0</v>
      </c>
      <c r="AV96">
        <v>0</v>
      </c>
      <c r="AW96">
        <v>1.9334</v>
      </c>
      <c r="AX96">
        <v>0</v>
      </c>
      <c r="AY96">
        <v>0</v>
      </c>
      <c r="AZ96">
        <v>0</v>
      </c>
      <c r="BA96">
        <f t="shared" si="1"/>
        <v>2945.7228819999996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663.91018499999996</v>
      </c>
      <c r="L97">
        <v>631.40010500000005</v>
      </c>
      <c r="M97">
        <v>84.102900000000005</v>
      </c>
      <c r="N97">
        <v>114.19143800000001</v>
      </c>
      <c r="O97">
        <v>119.54756</v>
      </c>
      <c r="P97">
        <v>121.40543599999999</v>
      </c>
      <c r="Q97">
        <v>10.208352</v>
      </c>
      <c r="R97">
        <v>40.97851</v>
      </c>
      <c r="S97">
        <v>25.511310000000002</v>
      </c>
      <c r="T97">
        <v>0</v>
      </c>
      <c r="U97">
        <v>404.82495899999998</v>
      </c>
      <c r="V97">
        <v>12.765274</v>
      </c>
      <c r="W97">
        <v>44.853991000000001</v>
      </c>
      <c r="X97">
        <v>142.603354</v>
      </c>
      <c r="Y97">
        <v>0</v>
      </c>
      <c r="Z97">
        <v>6.3802199999999996</v>
      </c>
      <c r="AA97">
        <v>13.576934</v>
      </c>
      <c r="AB97">
        <v>25.385639000000001</v>
      </c>
      <c r="AC97">
        <v>18.711136</v>
      </c>
      <c r="AD97">
        <v>26.495418000000001</v>
      </c>
      <c r="AE97">
        <v>42.789524999999998</v>
      </c>
      <c r="AF97">
        <v>17.156991999999999</v>
      </c>
      <c r="AG97">
        <v>17.861135999999998</v>
      </c>
      <c r="AH97">
        <v>113.059915</v>
      </c>
      <c r="AI97">
        <v>0</v>
      </c>
      <c r="AJ97">
        <v>0</v>
      </c>
      <c r="AK97">
        <v>49.069692000000003</v>
      </c>
      <c r="AL97">
        <v>44.932215999999997</v>
      </c>
      <c r="AM97">
        <v>13.659278</v>
      </c>
      <c r="AN97">
        <v>0</v>
      </c>
      <c r="AO97">
        <v>1.70469</v>
      </c>
      <c r="AP97">
        <v>2.6005199999999999</v>
      </c>
      <c r="AQ97">
        <v>28.136769999999999</v>
      </c>
      <c r="AR97">
        <v>49.092892999999997</v>
      </c>
      <c r="AS97">
        <v>30.8352</v>
      </c>
      <c r="AT97">
        <v>10.875375</v>
      </c>
      <c r="AU97">
        <v>0</v>
      </c>
      <c r="AV97">
        <v>0</v>
      </c>
      <c r="AW97">
        <v>1.9334</v>
      </c>
      <c r="AX97">
        <v>0</v>
      </c>
      <c r="AY97">
        <v>0</v>
      </c>
      <c r="AZ97">
        <v>0</v>
      </c>
      <c r="BA97">
        <f t="shared" si="1"/>
        <v>2930.5603230000002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663.91018499999996</v>
      </c>
      <c r="L98">
        <v>631.40010500000005</v>
      </c>
      <c r="M98">
        <v>84.102900000000005</v>
      </c>
      <c r="N98">
        <v>114.19143800000001</v>
      </c>
      <c r="O98">
        <v>119.54756</v>
      </c>
      <c r="P98">
        <v>121.40543599999999</v>
      </c>
      <c r="Q98">
        <v>10.208352</v>
      </c>
      <c r="R98">
        <v>40.97851</v>
      </c>
      <c r="S98">
        <v>25.511310000000002</v>
      </c>
      <c r="T98">
        <v>0</v>
      </c>
      <c r="U98">
        <v>404.82495899999998</v>
      </c>
      <c r="V98">
        <v>12.765274</v>
      </c>
      <c r="W98">
        <v>44.853991000000001</v>
      </c>
      <c r="X98">
        <v>142.603354</v>
      </c>
      <c r="Y98">
        <v>0</v>
      </c>
      <c r="Z98">
        <v>6.3802199999999996</v>
      </c>
      <c r="AA98">
        <v>13.555550999999999</v>
      </c>
      <c r="AB98">
        <v>25.385639000000001</v>
      </c>
      <c r="AC98">
        <v>18.711136</v>
      </c>
      <c r="AD98">
        <v>26.495418000000001</v>
      </c>
      <c r="AE98">
        <v>42.789524999999998</v>
      </c>
      <c r="AF98">
        <v>17.156991999999999</v>
      </c>
      <c r="AG98">
        <v>17.861135999999998</v>
      </c>
      <c r="AH98">
        <v>90.447931999999994</v>
      </c>
      <c r="AI98">
        <v>0</v>
      </c>
      <c r="AJ98">
        <v>0</v>
      </c>
      <c r="AK98">
        <v>49.069692000000003</v>
      </c>
      <c r="AL98">
        <v>44.932215999999997</v>
      </c>
      <c r="AM98">
        <v>10.2058</v>
      </c>
      <c r="AN98">
        <v>0</v>
      </c>
      <c r="AO98">
        <v>1.709238</v>
      </c>
      <c r="AP98">
        <v>2.6005199999999999</v>
      </c>
      <c r="AQ98">
        <v>28.136769999999999</v>
      </c>
      <c r="AR98">
        <v>49.092892999999997</v>
      </c>
      <c r="AS98">
        <v>30.8352</v>
      </c>
      <c r="AT98">
        <v>10.875375</v>
      </c>
      <c r="AU98">
        <v>0</v>
      </c>
      <c r="AV98">
        <v>0</v>
      </c>
      <c r="AW98">
        <v>1.9334</v>
      </c>
      <c r="AX98">
        <v>0</v>
      </c>
      <c r="AY98">
        <v>0</v>
      </c>
      <c r="AZ98">
        <v>0</v>
      </c>
      <c r="BA98">
        <f t="shared" si="1"/>
        <v>2904.4780270000001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1.4431669999999999E-2</v>
      </c>
      <c r="K99">
        <f t="shared" si="2"/>
        <v>15.338332468749998</v>
      </c>
      <c r="L99">
        <f t="shared" si="2"/>
        <v>15.049581248250004</v>
      </c>
      <c r="M99">
        <f t="shared" si="2"/>
        <v>1.8178793500000001</v>
      </c>
      <c r="N99">
        <f t="shared" si="2"/>
        <v>2.7405945119999968</v>
      </c>
      <c r="O99">
        <f t="shared" si="2"/>
        <v>2.8691414400000057</v>
      </c>
      <c r="P99">
        <f t="shared" si="2"/>
        <v>2.9137304639999932</v>
      </c>
      <c r="Q99">
        <f t="shared" si="2"/>
        <v>0.22817600699999996</v>
      </c>
      <c r="R99">
        <f t="shared" si="2"/>
        <v>0.93804450399999917</v>
      </c>
      <c r="S99">
        <f t="shared" si="2"/>
        <v>0.58550725275000004</v>
      </c>
      <c r="T99">
        <f t="shared" si="2"/>
        <v>0</v>
      </c>
      <c r="U99">
        <f t="shared" si="2"/>
        <v>9.7157990160000018</v>
      </c>
      <c r="V99">
        <f t="shared" si="2"/>
        <v>0.31143487700000011</v>
      </c>
      <c r="W99">
        <f t="shared" si="2"/>
        <v>1.062184672499999</v>
      </c>
      <c r="X99">
        <f t="shared" si="2"/>
        <v>3.3718456807500061</v>
      </c>
      <c r="Y99">
        <f t="shared" si="2"/>
        <v>0</v>
      </c>
      <c r="Z99">
        <f t="shared" si="2"/>
        <v>0.22975331074999983</v>
      </c>
      <c r="AA99">
        <f t="shared" si="2"/>
        <v>0.42003038949999988</v>
      </c>
      <c r="AB99">
        <f t="shared" si="2"/>
        <v>0.6031988610000002</v>
      </c>
      <c r="AC99">
        <f t="shared" si="2"/>
        <v>0.45149109199999948</v>
      </c>
      <c r="AD99">
        <f t="shared" si="2"/>
        <v>0.38776174624999976</v>
      </c>
      <c r="AE99">
        <f t="shared" si="2"/>
        <v>1.0870796777499998</v>
      </c>
      <c r="AF99">
        <f t="shared" si="2"/>
        <v>0.34313983499999967</v>
      </c>
      <c r="AG99">
        <f t="shared" si="2"/>
        <v>0.42866726399999977</v>
      </c>
      <c r="AH99">
        <f t="shared" si="2"/>
        <v>1.4830531359999986</v>
      </c>
      <c r="AI99">
        <f t="shared" si="2"/>
        <v>0.12521447675000003</v>
      </c>
      <c r="AJ99">
        <f t="shared" si="2"/>
        <v>0</v>
      </c>
      <c r="AK99">
        <f t="shared" si="2"/>
        <v>1.1776726080000006</v>
      </c>
      <c r="AL99">
        <f t="shared" si="2"/>
        <v>1.0952227659999993</v>
      </c>
      <c r="AM99">
        <f t="shared" si="2"/>
        <v>0.15463333350000003</v>
      </c>
      <c r="AN99">
        <f t="shared" si="2"/>
        <v>0</v>
      </c>
      <c r="AO99">
        <f t="shared" si="2"/>
        <v>6.8854800000000002E-3</v>
      </c>
      <c r="AP99">
        <f t="shared" si="2"/>
        <v>7.9439688500000036E-2</v>
      </c>
      <c r="AQ99">
        <f t="shared" si="2"/>
        <v>0.45737476900000035</v>
      </c>
      <c r="AR99">
        <f t="shared" si="2"/>
        <v>1.1862337079999998</v>
      </c>
      <c r="AS99">
        <f t="shared" si="2"/>
        <v>0.74311895699999975</v>
      </c>
      <c r="AT99">
        <f t="shared" si="2"/>
        <v>0.23055759999999975</v>
      </c>
      <c r="AU99">
        <f t="shared" si="2"/>
        <v>0</v>
      </c>
      <c r="AV99">
        <f t="shared" si="2"/>
        <v>0</v>
      </c>
      <c r="AW99">
        <f t="shared" si="2"/>
        <v>1.1600399999999997E-2</v>
      </c>
      <c r="AX99">
        <f t="shared" si="2"/>
        <v>5.297515E-3</v>
      </c>
      <c r="AY99">
        <f t="shared" si="2"/>
        <v>0</v>
      </c>
      <c r="AZ99">
        <f t="shared" si="2"/>
        <v>0</v>
      </c>
      <c r="BA99">
        <f t="shared" si="1"/>
        <v>67.664109777000007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K2" t="s">
        <v>14</v>
      </c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26.792083000000002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26.792083000000002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27.610014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27.610014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27.11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27.11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27.61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27.61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2.728052425E-2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2.728052425E-2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53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2" t="s">
        <v>142</v>
      </c>
    </row>
    <row r="2" spans="1:53">
      <c r="A2" s="212"/>
      <c r="K2" t="s">
        <v>14</v>
      </c>
      <c r="AS2" s="19"/>
      <c r="AT2" s="169"/>
      <c r="AU2" s="169"/>
      <c r="AV2" s="169"/>
      <c r="AW2" s="169"/>
      <c r="AX2" s="169"/>
      <c r="AY2" s="169"/>
      <c r="AZ2" s="169"/>
      <c r="BA2" s="212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25.899906999999999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25.899906999999999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26.690601000000001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26.690601000000001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26.207236999999999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26.207236999999999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26.690587000000001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26.690587000000001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2.6372082999999998E-2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2.6372082999999998E-2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44683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261.58999999999997</v>
      </c>
      <c r="C3" s="75">
        <v>67.67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116.43</v>
      </c>
      <c r="J3">
        <v>133.4</v>
      </c>
      <c r="K3">
        <v>91.31</v>
      </c>
      <c r="L3">
        <v>4.51</v>
      </c>
      <c r="M3">
        <v>19.5</v>
      </c>
      <c r="N3" s="135">
        <v>0</v>
      </c>
      <c r="O3" s="135">
        <v>0</v>
      </c>
      <c r="P3" s="135">
        <v>0</v>
      </c>
      <c r="Q3">
        <v>5.23</v>
      </c>
      <c r="R3">
        <v>0</v>
      </c>
      <c r="S3">
        <v>5.21</v>
      </c>
      <c r="T3">
        <v>96.14</v>
      </c>
      <c r="U3">
        <v>32.049999999999997</v>
      </c>
      <c r="V3">
        <v>32.03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261.58999999999997</v>
      </c>
      <c r="C4" s="75">
        <v>67.67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116.43</v>
      </c>
      <c r="J4">
        <v>133.4</v>
      </c>
      <c r="K4">
        <v>91.31</v>
      </c>
      <c r="L4">
        <v>4.51</v>
      </c>
      <c r="M4">
        <v>19.440000000000001</v>
      </c>
      <c r="N4" s="135">
        <v>0</v>
      </c>
      <c r="O4" s="135">
        <v>0</v>
      </c>
      <c r="P4" s="135">
        <v>0</v>
      </c>
      <c r="Q4">
        <v>5.23</v>
      </c>
      <c r="R4">
        <v>0</v>
      </c>
      <c r="S4">
        <v>5.21</v>
      </c>
      <c r="T4">
        <v>103.11</v>
      </c>
      <c r="U4">
        <v>34.369999999999997</v>
      </c>
      <c r="V4">
        <v>34.36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261.58999999999997</v>
      </c>
      <c r="C5" s="75">
        <v>67.67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116.43</v>
      </c>
      <c r="J5">
        <v>133.4</v>
      </c>
      <c r="K5">
        <v>91.31</v>
      </c>
      <c r="L5">
        <v>4.51</v>
      </c>
      <c r="M5">
        <v>15.09</v>
      </c>
      <c r="N5" s="135">
        <v>0</v>
      </c>
      <c r="O5" s="135">
        <v>0</v>
      </c>
      <c r="P5" s="135">
        <v>0</v>
      </c>
      <c r="Q5">
        <v>5.23</v>
      </c>
      <c r="R5">
        <v>0</v>
      </c>
      <c r="S5">
        <v>5.21</v>
      </c>
      <c r="T5">
        <v>102.73</v>
      </c>
      <c r="U5">
        <v>34.24</v>
      </c>
      <c r="V5">
        <v>34.24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261.58999999999997</v>
      </c>
      <c r="C6" s="75">
        <v>67.67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116.43</v>
      </c>
      <c r="J6">
        <v>133.4</v>
      </c>
      <c r="K6">
        <v>91.31</v>
      </c>
      <c r="L6">
        <v>4.51</v>
      </c>
      <c r="M6">
        <v>15.1</v>
      </c>
      <c r="N6" s="135">
        <v>0</v>
      </c>
      <c r="O6" s="135">
        <v>0</v>
      </c>
      <c r="P6" s="135">
        <v>0</v>
      </c>
      <c r="Q6">
        <v>5.23</v>
      </c>
      <c r="R6">
        <v>0</v>
      </c>
      <c r="S6">
        <v>5.21</v>
      </c>
      <c r="T6">
        <v>102.04</v>
      </c>
      <c r="U6">
        <v>34.01</v>
      </c>
      <c r="V6">
        <v>34.020000000000003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261.58999999999997</v>
      </c>
      <c r="C7" s="75">
        <v>67.67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116.43</v>
      </c>
      <c r="J7">
        <v>133.4</v>
      </c>
      <c r="K7">
        <v>91.31</v>
      </c>
      <c r="L7">
        <v>4.51</v>
      </c>
      <c r="M7">
        <v>15.19</v>
      </c>
      <c r="N7" s="135">
        <v>0</v>
      </c>
      <c r="O7" s="135">
        <v>0</v>
      </c>
      <c r="P7" s="135">
        <v>0</v>
      </c>
      <c r="Q7">
        <v>5.23</v>
      </c>
      <c r="R7">
        <v>0</v>
      </c>
      <c r="S7">
        <v>5.1100000000000003</v>
      </c>
      <c r="T7">
        <v>103.49</v>
      </c>
      <c r="U7">
        <v>34.5</v>
      </c>
      <c r="V7">
        <v>34.49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261.58999999999997</v>
      </c>
      <c r="C8" s="75">
        <v>67.67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116.43</v>
      </c>
      <c r="J8">
        <v>133.4</v>
      </c>
      <c r="K8">
        <v>91.31</v>
      </c>
      <c r="L8">
        <v>4.51</v>
      </c>
      <c r="M8">
        <v>15.08</v>
      </c>
      <c r="N8" s="135">
        <v>0</v>
      </c>
      <c r="O8" s="135">
        <v>0</v>
      </c>
      <c r="P8" s="135">
        <v>0</v>
      </c>
      <c r="Q8">
        <v>5.23</v>
      </c>
      <c r="R8">
        <v>0</v>
      </c>
      <c r="S8">
        <v>5.1100000000000003</v>
      </c>
      <c r="T8">
        <v>102.01</v>
      </c>
      <c r="U8">
        <v>34</v>
      </c>
      <c r="V8">
        <v>34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261.58999999999997</v>
      </c>
      <c r="C9" s="75">
        <v>67.67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116.43</v>
      </c>
      <c r="J9">
        <v>133.4</v>
      </c>
      <c r="K9">
        <v>91.31</v>
      </c>
      <c r="L9">
        <v>4.51</v>
      </c>
      <c r="M9">
        <v>10.18</v>
      </c>
      <c r="N9" s="135">
        <v>0</v>
      </c>
      <c r="O9" s="135">
        <v>0</v>
      </c>
      <c r="P9" s="135">
        <v>0</v>
      </c>
      <c r="Q9">
        <v>5.23</v>
      </c>
      <c r="R9">
        <v>0</v>
      </c>
      <c r="S9">
        <v>5.1100000000000003</v>
      </c>
      <c r="T9">
        <v>102.73</v>
      </c>
      <c r="U9">
        <v>34.24</v>
      </c>
      <c r="V9">
        <v>34.24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261.58999999999997</v>
      </c>
      <c r="C10" s="75">
        <v>67.67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116.43</v>
      </c>
      <c r="J10">
        <v>133.4</v>
      </c>
      <c r="K10">
        <v>91.31</v>
      </c>
      <c r="L10">
        <v>4.51</v>
      </c>
      <c r="M10">
        <v>9.3000000000000007</v>
      </c>
      <c r="N10" s="135">
        <v>0</v>
      </c>
      <c r="O10" s="135">
        <v>0</v>
      </c>
      <c r="P10" s="135">
        <v>0</v>
      </c>
      <c r="Q10">
        <v>5.23</v>
      </c>
      <c r="R10">
        <v>0</v>
      </c>
      <c r="S10">
        <v>5.1100000000000003</v>
      </c>
      <c r="T10">
        <v>102.17</v>
      </c>
      <c r="U10">
        <v>34.06</v>
      </c>
      <c r="V10">
        <v>34.049999999999997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261.58999999999997</v>
      </c>
      <c r="C11" s="75">
        <v>67.67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116.43</v>
      </c>
      <c r="J11">
        <v>133.4</v>
      </c>
      <c r="K11">
        <v>91.31</v>
      </c>
      <c r="L11">
        <v>4.3499999999999996</v>
      </c>
      <c r="M11">
        <v>8.3000000000000007</v>
      </c>
      <c r="N11" s="135">
        <v>0</v>
      </c>
      <c r="O11" s="135">
        <v>0</v>
      </c>
      <c r="P11" s="135">
        <v>0</v>
      </c>
      <c r="Q11">
        <v>4.92</v>
      </c>
      <c r="R11">
        <v>0</v>
      </c>
      <c r="S11">
        <v>5.1100000000000003</v>
      </c>
      <c r="T11">
        <v>96.86</v>
      </c>
      <c r="U11">
        <v>32.29</v>
      </c>
      <c r="V11">
        <v>32.28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261.58999999999997</v>
      </c>
      <c r="C12" s="75">
        <v>67.67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116.43</v>
      </c>
      <c r="J12">
        <v>133.4</v>
      </c>
      <c r="K12">
        <v>91.31</v>
      </c>
      <c r="L12">
        <v>4.3499999999999996</v>
      </c>
      <c r="M12">
        <v>8.36</v>
      </c>
      <c r="N12" s="135">
        <v>0</v>
      </c>
      <c r="O12" s="135">
        <v>0</v>
      </c>
      <c r="P12" s="135">
        <v>0</v>
      </c>
      <c r="Q12">
        <v>4.92</v>
      </c>
      <c r="R12">
        <v>0</v>
      </c>
      <c r="S12">
        <v>5.1100000000000003</v>
      </c>
      <c r="T12">
        <v>96.05</v>
      </c>
      <c r="U12">
        <v>32.020000000000003</v>
      </c>
      <c r="V12">
        <v>32.01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261.58999999999997</v>
      </c>
      <c r="C13" s="75">
        <v>67.67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116.43</v>
      </c>
      <c r="J13">
        <v>133.4</v>
      </c>
      <c r="K13">
        <v>91.31</v>
      </c>
      <c r="L13">
        <v>4.3499999999999996</v>
      </c>
      <c r="M13">
        <v>7.08</v>
      </c>
      <c r="N13" s="135">
        <v>0</v>
      </c>
      <c r="O13" s="135">
        <v>0</v>
      </c>
      <c r="P13" s="135">
        <v>0</v>
      </c>
      <c r="Q13">
        <v>4.92</v>
      </c>
      <c r="R13">
        <v>0</v>
      </c>
      <c r="S13">
        <v>5.1100000000000003</v>
      </c>
      <c r="T13">
        <v>97.88</v>
      </c>
      <c r="U13">
        <v>32.630000000000003</v>
      </c>
      <c r="V13">
        <v>32.61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261.58999999999997</v>
      </c>
      <c r="C14" s="75">
        <v>67.67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116.43</v>
      </c>
      <c r="J14">
        <v>133.4</v>
      </c>
      <c r="K14">
        <v>91.31</v>
      </c>
      <c r="L14">
        <v>4.3499999999999996</v>
      </c>
      <c r="M14">
        <v>11.61</v>
      </c>
      <c r="N14" s="135">
        <v>0</v>
      </c>
      <c r="O14" s="135">
        <v>0</v>
      </c>
      <c r="P14" s="135">
        <v>0</v>
      </c>
      <c r="Q14">
        <v>4.92</v>
      </c>
      <c r="R14">
        <v>0</v>
      </c>
      <c r="S14">
        <v>5.1100000000000003</v>
      </c>
      <c r="T14">
        <v>97.06</v>
      </c>
      <c r="U14">
        <v>32.35</v>
      </c>
      <c r="V14">
        <v>32.35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261.58999999999997</v>
      </c>
      <c r="C15" s="75">
        <v>67.67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68.489999999999995</v>
      </c>
      <c r="J15">
        <v>133.4</v>
      </c>
      <c r="K15">
        <v>91.31</v>
      </c>
      <c r="L15">
        <v>4.3499999999999996</v>
      </c>
      <c r="M15">
        <v>11.52</v>
      </c>
      <c r="N15" s="135">
        <v>0</v>
      </c>
      <c r="O15" s="135">
        <v>0</v>
      </c>
      <c r="P15" s="135">
        <v>0</v>
      </c>
      <c r="Q15">
        <v>4.92</v>
      </c>
      <c r="R15">
        <v>0</v>
      </c>
      <c r="S15">
        <v>5.0199999999999996</v>
      </c>
      <c r="T15">
        <v>96.83</v>
      </c>
      <c r="U15">
        <v>32.28</v>
      </c>
      <c r="V15">
        <v>32.270000000000003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261.58999999999997</v>
      </c>
      <c r="C16" s="75">
        <v>67.67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68.489999999999995</v>
      </c>
      <c r="J16">
        <v>133.4</v>
      </c>
      <c r="K16">
        <v>91.31</v>
      </c>
      <c r="L16">
        <v>4.3499999999999996</v>
      </c>
      <c r="M16">
        <v>11.52</v>
      </c>
      <c r="N16" s="135">
        <v>0</v>
      </c>
      <c r="O16" s="135">
        <v>0</v>
      </c>
      <c r="P16" s="135">
        <v>0</v>
      </c>
      <c r="Q16">
        <v>4.92</v>
      </c>
      <c r="R16">
        <v>0</v>
      </c>
      <c r="S16">
        <v>5.0199999999999996</v>
      </c>
      <c r="T16">
        <v>96.63</v>
      </c>
      <c r="U16">
        <v>32.21</v>
      </c>
      <c r="V16">
        <v>32.21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261.58999999999997</v>
      </c>
      <c r="C17" s="75">
        <v>67.67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68.489999999999995</v>
      </c>
      <c r="J17">
        <v>133.4</v>
      </c>
      <c r="K17">
        <v>91.31</v>
      </c>
      <c r="L17">
        <v>4.3499999999999996</v>
      </c>
      <c r="M17">
        <v>11.69</v>
      </c>
      <c r="N17" s="135">
        <v>0</v>
      </c>
      <c r="O17" s="135">
        <v>0</v>
      </c>
      <c r="P17" s="135">
        <v>0</v>
      </c>
      <c r="Q17">
        <v>4.92</v>
      </c>
      <c r="R17">
        <v>0</v>
      </c>
      <c r="S17">
        <v>5.0199999999999996</v>
      </c>
      <c r="T17">
        <v>82.57</v>
      </c>
      <c r="U17">
        <v>27.52</v>
      </c>
      <c r="V17">
        <v>27.52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261.58999999999997</v>
      </c>
      <c r="C18" s="75">
        <v>67.67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68.489999999999995</v>
      </c>
      <c r="J18">
        <v>133.4</v>
      </c>
      <c r="K18">
        <v>91.31</v>
      </c>
      <c r="L18">
        <v>4.3499999999999996</v>
      </c>
      <c r="M18">
        <v>12.02</v>
      </c>
      <c r="N18" s="135">
        <v>0</v>
      </c>
      <c r="O18" s="135">
        <v>0</v>
      </c>
      <c r="P18" s="135">
        <v>0</v>
      </c>
      <c r="Q18">
        <v>4.92</v>
      </c>
      <c r="R18">
        <v>0</v>
      </c>
      <c r="S18">
        <v>5.0199999999999996</v>
      </c>
      <c r="T18">
        <v>82.68</v>
      </c>
      <c r="U18">
        <v>27.56</v>
      </c>
      <c r="V18">
        <v>27.55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261.58999999999997</v>
      </c>
      <c r="C19" s="75">
        <v>67.67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68.489999999999995</v>
      </c>
      <c r="J19">
        <v>133.4</v>
      </c>
      <c r="K19">
        <v>91.31</v>
      </c>
      <c r="L19">
        <v>4.2</v>
      </c>
      <c r="M19">
        <v>12.48</v>
      </c>
      <c r="N19" s="135">
        <v>0</v>
      </c>
      <c r="O19" s="135">
        <v>0</v>
      </c>
      <c r="P19" s="135">
        <v>0</v>
      </c>
      <c r="Q19">
        <v>4.6100000000000003</v>
      </c>
      <c r="R19">
        <v>0</v>
      </c>
      <c r="S19">
        <v>5.0199999999999996</v>
      </c>
      <c r="T19">
        <v>83.68</v>
      </c>
      <c r="U19">
        <v>27.89</v>
      </c>
      <c r="V19">
        <v>27.9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261.58999999999997</v>
      </c>
      <c r="C20" s="75">
        <v>67.67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68.489999999999995</v>
      </c>
      <c r="J20">
        <v>133.4</v>
      </c>
      <c r="K20">
        <v>91.31</v>
      </c>
      <c r="L20">
        <v>4.2</v>
      </c>
      <c r="M20">
        <v>12.74</v>
      </c>
      <c r="N20" s="135">
        <v>0</v>
      </c>
      <c r="O20" s="135">
        <v>0</v>
      </c>
      <c r="P20" s="135">
        <v>0</v>
      </c>
      <c r="Q20">
        <v>4.6100000000000003</v>
      </c>
      <c r="R20">
        <v>0</v>
      </c>
      <c r="S20">
        <v>5.0199999999999996</v>
      </c>
      <c r="T20">
        <v>85.79</v>
      </c>
      <c r="U20">
        <v>28.6</v>
      </c>
      <c r="V20">
        <v>28.58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261.58999999999997</v>
      </c>
      <c r="C21" s="75">
        <v>67.67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68.489999999999995</v>
      </c>
      <c r="J21">
        <v>133.4</v>
      </c>
      <c r="K21">
        <v>91.31</v>
      </c>
      <c r="L21">
        <v>4.2</v>
      </c>
      <c r="M21">
        <v>12.66</v>
      </c>
      <c r="N21" s="135">
        <v>0</v>
      </c>
      <c r="O21" s="135">
        <v>0</v>
      </c>
      <c r="P21" s="135">
        <v>0</v>
      </c>
      <c r="Q21">
        <v>4.6100000000000003</v>
      </c>
      <c r="R21">
        <v>0</v>
      </c>
      <c r="S21">
        <v>5.0199999999999996</v>
      </c>
      <c r="T21">
        <v>87.42</v>
      </c>
      <c r="U21">
        <v>29.14</v>
      </c>
      <c r="V21">
        <v>29.13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261.58999999999997</v>
      </c>
      <c r="C22" s="75">
        <v>67.67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68.489999999999995</v>
      </c>
      <c r="J22">
        <v>133.4</v>
      </c>
      <c r="K22">
        <v>91.31</v>
      </c>
      <c r="L22">
        <v>4.2</v>
      </c>
      <c r="M22">
        <v>12.38</v>
      </c>
      <c r="N22" s="135">
        <v>0</v>
      </c>
      <c r="O22" s="135">
        <v>0</v>
      </c>
      <c r="P22" s="135">
        <v>0</v>
      </c>
      <c r="Q22">
        <v>4.6100000000000003</v>
      </c>
      <c r="R22">
        <v>0</v>
      </c>
      <c r="S22">
        <v>5.0199999999999996</v>
      </c>
      <c r="T22">
        <v>72.63</v>
      </c>
      <c r="U22">
        <v>24.21</v>
      </c>
      <c r="V22">
        <v>24.2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261.58999999999997</v>
      </c>
      <c r="C23" s="75">
        <v>67.67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68.489999999999995</v>
      </c>
      <c r="J23">
        <v>133.4</v>
      </c>
      <c r="K23">
        <v>91.31</v>
      </c>
      <c r="L23">
        <v>4.2</v>
      </c>
      <c r="M23">
        <v>12.07</v>
      </c>
      <c r="N23" s="135">
        <v>0</v>
      </c>
      <c r="O23" s="135">
        <v>0</v>
      </c>
      <c r="P23" s="135">
        <v>0</v>
      </c>
      <c r="Q23">
        <v>4.6100000000000003</v>
      </c>
      <c r="R23">
        <v>0</v>
      </c>
      <c r="S23">
        <v>4.93</v>
      </c>
      <c r="T23">
        <v>72.87</v>
      </c>
      <c r="U23">
        <v>24.29</v>
      </c>
      <c r="V23">
        <v>24.29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261.58999999999997</v>
      </c>
      <c r="C24" s="75">
        <v>67.67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68.489999999999995</v>
      </c>
      <c r="J24">
        <v>133.4</v>
      </c>
      <c r="K24">
        <v>91.31</v>
      </c>
      <c r="L24">
        <v>4.2</v>
      </c>
      <c r="M24">
        <v>11.65</v>
      </c>
      <c r="N24" s="135">
        <v>0</v>
      </c>
      <c r="O24" s="135">
        <v>0</v>
      </c>
      <c r="P24" s="135">
        <v>0</v>
      </c>
      <c r="Q24">
        <v>4.6100000000000003</v>
      </c>
      <c r="R24">
        <v>0</v>
      </c>
      <c r="S24">
        <v>4.93</v>
      </c>
      <c r="T24">
        <v>72.790000000000006</v>
      </c>
      <c r="U24">
        <v>24.26</v>
      </c>
      <c r="V24">
        <v>24.27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261.58999999999997</v>
      </c>
      <c r="C25" s="75">
        <v>67.67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68.489999999999995</v>
      </c>
      <c r="J25">
        <v>133.4</v>
      </c>
      <c r="K25">
        <v>91.31</v>
      </c>
      <c r="L25">
        <v>4.2</v>
      </c>
      <c r="M25">
        <v>11.29</v>
      </c>
      <c r="N25" s="135">
        <v>0</v>
      </c>
      <c r="O25" s="135">
        <v>0</v>
      </c>
      <c r="P25" s="135">
        <v>0</v>
      </c>
      <c r="Q25">
        <v>4.6100000000000003</v>
      </c>
      <c r="R25">
        <v>0</v>
      </c>
      <c r="S25">
        <v>4.93</v>
      </c>
      <c r="T25">
        <v>72.64</v>
      </c>
      <c r="U25">
        <v>24.21</v>
      </c>
      <c r="V25">
        <v>24.22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261.58999999999997</v>
      </c>
      <c r="C26" s="75">
        <v>67.67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68.489999999999995</v>
      </c>
      <c r="J26">
        <v>133.4</v>
      </c>
      <c r="K26">
        <v>91.31</v>
      </c>
      <c r="L26">
        <v>4.2</v>
      </c>
      <c r="M26">
        <v>10.62</v>
      </c>
      <c r="N26" s="135">
        <v>0</v>
      </c>
      <c r="O26" s="135">
        <v>0</v>
      </c>
      <c r="P26" s="135">
        <v>0</v>
      </c>
      <c r="Q26">
        <v>4.6100000000000003</v>
      </c>
      <c r="R26">
        <v>1.7</v>
      </c>
      <c r="S26">
        <v>4.93</v>
      </c>
      <c r="T26">
        <v>72.23</v>
      </c>
      <c r="U26">
        <v>24.08</v>
      </c>
      <c r="V26">
        <v>24.06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261.58999999999997</v>
      </c>
      <c r="C27" s="75">
        <v>67.67</v>
      </c>
      <c r="D27" s="135">
        <f t="shared" si="0"/>
        <v>17.57</v>
      </c>
      <c r="E27" s="75"/>
      <c r="F27" s="78">
        <v>0</v>
      </c>
      <c r="G27" s="78">
        <v>0</v>
      </c>
      <c r="H27" s="78">
        <v>0</v>
      </c>
      <c r="I27">
        <v>68.489999999999995</v>
      </c>
      <c r="J27">
        <v>133.4</v>
      </c>
      <c r="K27">
        <v>91.31</v>
      </c>
      <c r="L27">
        <v>4.08</v>
      </c>
      <c r="M27">
        <v>9.75</v>
      </c>
      <c r="N27" s="135">
        <v>6.5</v>
      </c>
      <c r="O27" s="135">
        <v>4.57</v>
      </c>
      <c r="P27" s="135">
        <v>6.5</v>
      </c>
      <c r="Q27">
        <v>4.6100000000000003</v>
      </c>
      <c r="R27">
        <v>5.36</v>
      </c>
      <c r="S27">
        <v>4.93</v>
      </c>
      <c r="T27">
        <v>71.56</v>
      </c>
      <c r="U27">
        <v>23.85</v>
      </c>
      <c r="V27">
        <v>23.86</v>
      </c>
      <c r="W27">
        <v>0.06</v>
      </c>
      <c r="X27">
        <v>0.01</v>
      </c>
      <c r="Y27">
        <v>0.06</v>
      </c>
      <c r="Z27">
        <v>0</v>
      </c>
      <c r="AA27">
        <v>0.55000000000000004</v>
      </c>
      <c r="AB27">
        <v>0.27</v>
      </c>
    </row>
    <row r="28" spans="1:28">
      <c r="A28" t="s">
        <v>70</v>
      </c>
      <c r="B28" s="75">
        <v>261.58999999999997</v>
      </c>
      <c r="C28" s="75">
        <v>67.67</v>
      </c>
      <c r="D28" s="135">
        <f t="shared" si="0"/>
        <v>33.32</v>
      </c>
      <c r="E28" s="75"/>
      <c r="F28" s="78">
        <v>0</v>
      </c>
      <c r="G28" s="78">
        <v>0</v>
      </c>
      <c r="H28" s="78">
        <v>0</v>
      </c>
      <c r="I28">
        <v>68.489999999999995</v>
      </c>
      <c r="J28">
        <v>133.4</v>
      </c>
      <c r="K28">
        <v>91.31</v>
      </c>
      <c r="L28">
        <v>4.08</v>
      </c>
      <c r="M28">
        <v>9.25</v>
      </c>
      <c r="N28" s="135">
        <v>12.8</v>
      </c>
      <c r="O28" s="135">
        <v>7.72</v>
      </c>
      <c r="P28" s="135">
        <v>12.8</v>
      </c>
      <c r="Q28">
        <v>4.6100000000000003</v>
      </c>
      <c r="R28">
        <v>9.5500000000000007</v>
      </c>
      <c r="S28">
        <v>4.93</v>
      </c>
      <c r="T28">
        <v>60.76</v>
      </c>
      <c r="U28">
        <v>20.25</v>
      </c>
      <c r="V28">
        <v>20.260000000000002</v>
      </c>
      <c r="W28">
        <v>2.52</v>
      </c>
      <c r="X28">
        <v>0.5</v>
      </c>
      <c r="Y28">
        <v>0.99</v>
      </c>
      <c r="Z28">
        <v>0</v>
      </c>
      <c r="AA28">
        <v>1.67</v>
      </c>
      <c r="AB28">
        <v>0.83</v>
      </c>
    </row>
    <row r="29" spans="1:28">
      <c r="A29" t="s">
        <v>71</v>
      </c>
      <c r="B29" s="75">
        <v>261.58999999999997</v>
      </c>
      <c r="C29" s="75">
        <v>67.67</v>
      </c>
      <c r="D29" s="135">
        <f t="shared" si="0"/>
        <v>50.12</v>
      </c>
      <c r="E29" s="75"/>
      <c r="F29" s="78">
        <v>0</v>
      </c>
      <c r="G29" s="78">
        <v>0</v>
      </c>
      <c r="H29" s="78">
        <v>0</v>
      </c>
      <c r="I29">
        <v>68.489999999999995</v>
      </c>
      <c r="J29">
        <v>133.4</v>
      </c>
      <c r="K29">
        <v>91.31</v>
      </c>
      <c r="L29">
        <v>4.08</v>
      </c>
      <c r="M29">
        <v>11.36</v>
      </c>
      <c r="N29" s="135">
        <v>18</v>
      </c>
      <c r="O29" s="135">
        <v>14.12</v>
      </c>
      <c r="P29" s="135">
        <v>18</v>
      </c>
      <c r="Q29">
        <v>4.6100000000000003</v>
      </c>
      <c r="R29">
        <v>14.93</v>
      </c>
      <c r="S29">
        <v>4.93</v>
      </c>
      <c r="T29">
        <v>61.13</v>
      </c>
      <c r="U29">
        <v>20.38</v>
      </c>
      <c r="V29">
        <v>20.36</v>
      </c>
      <c r="W29">
        <v>8.0299999999999994</v>
      </c>
      <c r="X29">
        <v>1.61</v>
      </c>
      <c r="Y29">
        <v>2.56</v>
      </c>
      <c r="Z29">
        <v>0</v>
      </c>
      <c r="AA29">
        <v>3.31</v>
      </c>
      <c r="AB29">
        <v>1.66</v>
      </c>
    </row>
    <row r="30" spans="1:28">
      <c r="A30" t="s">
        <v>72</v>
      </c>
      <c r="B30" s="75">
        <v>261.58999999999997</v>
      </c>
      <c r="C30" s="75">
        <v>67.67</v>
      </c>
      <c r="D30" s="135">
        <f t="shared" si="0"/>
        <v>61.81</v>
      </c>
      <c r="E30" s="75"/>
      <c r="F30" s="78">
        <v>0.06</v>
      </c>
      <c r="G30" s="78">
        <v>0.06</v>
      </c>
      <c r="H30" s="78">
        <v>7.0000000000000007E-2</v>
      </c>
      <c r="I30">
        <v>68.489999999999995</v>
      </c>
      <c r="J30">
        <v>133.4</v>
      </c>
      <c r="K30">
        <v>91.31</v>
      </c>
      <c r="L30">
        <v>4.08</v>
      </c>
      <c r="M30">
        <v>11.05</v>
      </c>
      <c r="N30" s="135">
        <v>20.6</v>
      </c>
      <c r="O30" s="135">
        <v>20.61</v>
      </c>
      <c r="P30" s="135">
        <v>20.6</v>
      </c>
      <c r="Q30">
        <v>4.6100000000000003</v>
      </c>
      <c r="R30">
        <v>21.23</v>
      </c>
      <c r="S30">
        <v>4.93</v>
      </c>
      <c r="T30">
        <v>61.58</v>
      </c>
      <c r="U30">
        <v>20.53</v>
      </c>
      <c r="V30">
        <v>20.51</v>
      </c>
      <c r="W30">
        <v>15.39</v>
      </c>
      <c r="X30">
        <v>3.08</v>
      </c>
      <c r="Y30">
        <v>3.97</v>
      </c>
      <c r="Z30">
        <v>0</v>
      </c>
      <c r="AA30">
        <v>5.87</v>
      </c>
      <c r="AB30">
        <v>2.93</v>
      </c>
    </row>
    <row r="31" spans="1:28">
      <c r="A31" t="s">
        <v>73</v>
      </c>
      <c r="B31" s="75">
        <v>261.58999999999997</v>
      </c>
      <c r="C31" s="75">
        <v>67.67</v>
      </c>
      <c r="D31" s="135">
        <f t="shared" si="0"/>
        <v>73.63</v>
      </c>
      <c r="E31" s="75"/>
      <c r="F31" s="78">
        <v>0.08</v>
      </c>
      <c r="G31" s="78">
        <v>0.08</v>
      </c>
      <c r="H31" s="78">
        <v>0.08</v>
      </c>
      <c r="I31">
        <v>68.489999999999995</v>
      </c>
      <c r="J31">
        <v>133.4</v>
      </c>
      <c r="K31">
        <v>91.31</v>
      </c>
      <c r="L31">
        <v>4.08</v>
      </c>
      <c r="M31">
        <v>11.1</v>
      </c>
      <c r="N31" s="135">
        <v>24.54</v>
      </c>
      <c r="O31" s="135">
        <v>24.55</v>
      </c>
      <c r="P31" s="135">
        <v>24.54</v>
      </c>
      <c r="Q31">
        <v>4.6100000000000003</v>
      </c>
      <c r="R31">
        <v>28.29</v>
      </c>
      <c r="S31">
        <v>4.83</v>
      </c>
      <c r="T31">
        <v>61.21</v>
      </c>
      <c r="U31">
        <v>20.399999999999999</v>
      </c>
      <c r="V31">
        <v>20.41</v>
      </c>
      <c r="W31">
        <v>24.96</v>
      </c>
      <c r="X31">
        <v>4.99</v>
      </c>
      <c r="Y31">
        <v>6.69</v>
      </c>
      <c r="Z31">
        <v>2.87</v>
      </c>
      <c r="AA31">
        <v>9.08</v>
      </c>
      <c r="AB31">
        <v>4.54</v>
      </c>
    </row>
    <row r="32" spans="1:28">
      <c r="A32" t="s">
        <v>74</v>
      </c>
      <c r="B32" s="75">
        <v>261.58999999999997</v>
      </c>
      <c r="C32" s="75">
        <v>67.67</v>
      </c>
      <c r="D32" s="135">
        <f t="shared" si="0"/>
        <v>79.949999999999989</v>
      </c>
      <c r="E32" s="75"/>
      <c r="F32" s="78">
        <v>0.45</v>
      </c>
      <c r="G32" s="78">
        <v>0.45</v>
      </c>
      <c r="H32" s="78">
        <v>0.46</v>
      </c>
      <c r="I32">
        <v>68.489999999999995</v>
      </c>
      <c r="J32">
        <v>133.4</v>
      </c>
      <c r="K32">
        <v>91.31</v>
      </c>
      <c r="L32">
        <v>4.08</v>
      </c>
      <c r="M32">
        <v>10.45</v>
      </c>
      <c r="N32" s="135">
        <v>26.65</v>
      </c>
      <c r="O32" s="135">
        <v>26.65</v>
      </c>
      <c r="P32" s="135">
        <v>26.65</v>
      </c>
      <c r="Q32">
        <v>4.6100000000000003</v>
      </c>
      <c r="R32">
        <v>36.11</v>
      </c>
      <c r="S32">
        <v>4.83</v>
      </c>
      <c r="T32">
        <v>60.76</v>
      </c>
      <c r="U32">
        <v>20.25</v>
      </c>
      <c r="V32">
        <v>20.260000000000002</v>
      </c>
      <c r="W32">
        <v>37.9</v>
      </c>
      <c r="X32">
        <v>7.58</v>
      </c>
      <c r="Y32">
        <v>10.16</v>
      </c>
      <c r="Z32">
        <v>6.31</v>
      </c>
      <c r="AA32">
        <v>12.9</v>
      </c>
      <c r="AB32">
        <v>6.45</v>
      </c>
    </row>
    <row r="33" spans="1:28">
      <c r="A33" t="s">
        <v>75</v>
      </c>
      <c r="B33" s="75">
        <v>261.58999999999997</v>
      </c>
      <c r="C33" s="75">
        <v>67.67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68.489999999999995</v>
      </c>
      <c r="J33">
        <v>133.4</v>
      </c>
      <c r="K33">
        <v>91.31</v>
      </c>
      <c r="L33">
        <v>4.08</v>
      </c>
      <c r="M33">
        <v>9.1999999999999993</v>
      </c>
      <c r="N33" s="135">
        <v>26.65</v>
      </c>
      <c r="O33" s="135">
        <v>26.65</v>
      </c>
      <c r="P33" s="135">
        <v>26.65</v>
      </c>
      <c r="Q33">
        <v>4.6100000000000003</v>
      </c>
      <c r="R33">
        <v>44.72</v>
      </c>
      <c r="S33">
        <v>4.83</v>
      </c>
      <c r="T33">
        <v>59.94</v>
      </c>
      <c r="U33">
        <v>19.98</v>
      </c>
      <c r="V33">
        <v>19.98</v>
      </c>
      <c r="W33">
        <v>53.08</v>
      </c>
      <c r="X33">
        <v>10.62</v>
      </c>
      <c r="Y33">
        <v>13.94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261.58999999999997</v>
      </c>
      <c r="C34" s="75">
        <v>67.67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68.489999999999995</v>
      </c>
      <c r="J34">
        <v>133.4</v>
      </c>
      <c r="K34">
        <v>91.31</v>
      </c>
      <c r="L34">
        <v>4.08</v>
      </c>
      <c r="M34">
        <v>8.32</v>
      </c>
      <c r="N34" s="135">
        <v>26.65</v>
      </c>
      <c r="O34" s="135">
        <v>26.65</v>
      </c>
      <c r="P34" s="135">
        <v>26.65</v>
      </c>
      <c r="Q34">
        <v>4.6100000000000003</v>
      </c>
      <c r="R34">
        <v>52.65</v>
      </c>
      <c r="S34">
        <v>4.83</v>
      </c>
      <c r="T34">
        <v>61.61</v>
      </c>
      <c r="U34">
        <v>20.54</v>
      </c>
      <c r="V34">
        <v>20.52</v>
      </c>
      <c r="W34">
        <v>70.17</v>
      </c>
      <c r="X34">
        <v>14.03</v>
      </c>
      <c r="Y34">
        <v>18.170000000000002</v>
      </c>
      <c r="Z34">
        <v>13.5</v>
      </c>
      <c r="AA34">
        <v>28.67</v>
      </c>
      <c r="AB34">
        <v>14.33</v>
      </c>
    </row>
    <row r="35" spans="1:28">
      <c r="A35" t="s">
        <v>77</v>
      </c>
      <c r="B35" s="75">
        <v>261.58999999999997</v>
      </c>
      <c r="C35" s="75">
        <v>67.67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68.489999999999995</v>
      </c>
      <c r="J35">
        <v>133.4</v>
      </c>
      <c r="K35">
        <v>91.31</v>
      </c>
      <c r="L35">
        <v>3.96</v>
      </c>
      <c r="M35">
        <v>7.84</v>
      </c>
      <c r="N35" s="135">
        <v>26.82</v>
      </c>
      <c r="O35" s="135">
        <v>26.81</v>
      </c>
      <c r="P35" s="135">
        <v>26.82</v>
      </c>
      <c r="Q35">
        <v>4.38</v>
      </c>
      <c r="R35">
        <v>61</v>
      </c>
      <c r="S35">
        <v>4.83</v>
      </c>
      <c r="T35">
        <v>60.05</v>
      </c>
      <c r="U35">
        <v>20.02</v>
      </c>
      <c r="V35">
        <v>20.010000000000002</v>
      </c>
      <c r="W35">
        <v>88.15</v>
      </c>
      <c r="X35">
        <v>17.63</v>
      </c>
      <c r="Y35">
        <v>23.65</v>
      </c>
      <c r="Z35">
        <v>17.38</v>
      </c>
      <c r="AA35">
        <v>33.340000000000003</v>
      </c>
      <c r="AB35">
        <v>16.670000000000002</v>
      </c>
    </row>
    <row r="36" spans="1:28">
      <c r="A36" t="s">
        <v>78</v>
      </c>
      <c r="B36" s="75">
        <v>261.58999999999997</v>
      </c>
      <c r="C36" s="75">
        <v>67.67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68.489999999999995</v>
      </c>
      <c r="J36">
        <v>133.4</v>
      </c>
      <c r="K36">
        <v>91.31</v>
      </c>
      <c r="L36">
        <v>3.96</v>
      </c>
      <c r="M36">
        <v>7.81</v>
      </c>
      <c r="N36" s="135">
        <v>26.82</v>
      </c>
      <c r="O36" s="135">
        <v>26.81</v>
      </c>
      <c r="P36" s="135">
        <v>26.82</v>
      </c>
      <c r="Q36">
        <v>4.38</v>
      </c>
      <c r="R36">
        <v>69.180000000000007</v>
      </c>
      <c r="S36">
        <v>4.83</v>
      </c>
      <c r="T36">
        <v>62.49</v>
      </c>
      <c r="U36">
        <v>20.83</v>
      </c>
      <c r="V36">
        <v>20.83</v>
      </c>
      <c r="W36">
        <v>106.3</v>
      </c>
      <c r="X36">
        <v>21.26</v>
      </c>
      <c r="Y36">
        <v>27.85</v>
      </c>
      <c r="Z36">
        <v>20.77</v>
      </c>
      <c r="AA36">
        <v>38</v>
      </c>
      <c r="AB36">
        <v>19</v>
      </c>
    </row>
    <row r="37" spans="1:28">
      <c r="A37" t="s">
        <v>79</v>
      </c>
      <c r="B37" s="75">
        <v>261.58999999999997</v>
      </c>
      <c r="C37" s="75">
        <v>67.67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68.489999999999995</v>
      </c>
      <c r="J37">
        <v>133.4</v>
      </c>
      <c r="K37">
        <v>91.31</v>
      </c>
      <c r="L37">
        <v>4.2</v>
      </c>
      <c r="M37">
        <v>7.9</v>
      </c>
      <c r="N37" s="135">
        <v>26.82</v>
      </c>
      <c r="O37" s="135">
        <v>26.81</v>
      </c>
      <c r="P37" s="135">
        <v>26.82</v>
      </c>
      <c r="Q37">
        <v>4.38</v>
      </c>
      <c r="R37">
        <v>77.23</v>
      </c>
      <c r="S37">
        <v>4.83</v>
      </c>
      <c r="T37">
        <v>63.06</v>
      </c>
      <c r="U37">
        <v>21.02</v>
      </c>
      <c r="V37">
        <v>21.01</v>
      </c>
      <c r="W37">
        <v>124.27</v>
      </c>
      <c r="X37">
        <v>24.85</v>
      </c>
      <c r="Y37">
        <v>32.700000000000003</v>
      </c>
      <c r="Z37">
        <v>23.86</v>
      </c>
      <c r="AA37">
        <v>45.34</v>
      </c>
      <c r="AB37">
        <v>22.66</v>
      </c>
    </row>
    <row r="38" spans="1:28">
      <c r="A38" t="s">
        <v>80</v>
      </c>
      <c r="B38" s="75">
        <v>261.58999999999997</v>
      </c>
      <c r="C38" s="75">
        <v>67.67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68.489999999999995</v>
      </c>
      <c r="J38">
        <v>133.4</v>
      </c>
      <c r="K38">
        <v>91.31</v>
      </c>
      <c r="L38">
        <v>4.2</v>
      </c>
      <c r="M38">
        <v>7.41</v>
      </c>
      <c r="N38" s="135">
        <v>26.82</v>
      </c>
      <c r="O38" s="135">
        <v>26.81</v>
      </c>
      <c r="P38" s="135">
        <v>26.82</v>
      </c>
      <c r="Q38">
        <v>4.38</v>
      </c>
      <c r="R38">
        <v>85.08</v>
      </c>
      <c r="S38">
        <v>4.83</v>
      </c>
      <c r="T38">
        <v>63.51</v>
      </c>
      <c r="U38">
        <v>21.17</v>
      </c>
      <c r="V38">
        <v>21.17</v>
      </c>
      <c r="W38">
        <v>141.6</v>
      </c>
      <c r="X38">
        <v>28.32</v>
      </c>
      <c r="Y38">
        <v>38.75</v>
      </c>
      <c r="Z38">
        <v>26.51</v>
      </c>
      <c r="AA38">
        <v>50.67</v>
      </c>
      <c r="AB38">
        <v>25.33</v>
      </c>
    </row>
    <row r="39" spans="1:28">
      <c r="A39" t="s">
        <v>81</v>
      </c>
      <c r="B39" s="75">
        <v>257.54000000000002</v>
      </c>
      <c r="C39" s="75">
        <v>66.680000000000007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68.489999999999995</v>
      </c>
      <c r="J39">
        <v>133.4</v>
      </c>
      <c r="K39">
        <v>91.31</v>
      </c>
      <c r="L39">
        <v>4.2</v>
      </c>
      <c r="M39">
        <v>6.64</v>
      </c>
      <c r="N39" s="135">
        <v>26.82</v>
      </c>
      <c r="O39" s="135">
        <v>26.81</v>
      </c>
      <c r="P39" s="135">
        <v>26.82</v>
      </c>
      <c r="Q39">
        <v>4.38</v>
      </c>
      <c r="R39">
        <v>91.62</v>
      </c>
      <c r="S39">
        <v>4.74</v>
      </c>
      <c r="T39">
        <v>66.069999999999993</v>
      </c>
      <c r="U39">
        <v>22.02</v>
      </c>
      <c r="V39">
        <v>22.02</v>
      </c>
      <c r="W39">
        <v>157.97999999999999</v>
      </c>
      <c r="X39">
        <v>31.59</v>
      </c>
      <c r="Y39">
        <v>43.12</v>
      </c>
      <c r="Z39">
        <v>29.76</v>
      </c>
      <c r="AA39">
        <v>60</v>
      </c>
      <c r="AB39">
        <v>30</v>
      </c>
    </row>
    <row r="40" spans="1:28">
      <c r="A40" t="s">
        <v>82</v>
      </c>
      <c r="B40" s="75">
        <v>257.54000000000002</v>
      </c>
      <c r="C40" s="75">
        <v>66.680000000000007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68.489999999999995</v>
      </c>
      <c r="J40">
        <v>133.4</v>
      </c>
      <c r="K40">
        <v>91.31</v>
      </c>
      <c r="L40">
        <v>4.2</v>
      </c>
      <c r="M40">
        <v>4.55</v>
      </c>
      <c r="N40" s="135">
        <v>26.82</v>
      </c>
      <c r="O40" s="135">
        <v>26.81</v>
      </c>
      <c r="P40" s="135">
        <v>26.82</v>
      </c>
      <c r="Q40">
        <v>4.38</v>
      </c>
      <c r="R40">
        <v>98.38</v>
      </c>
      <c r="S40">
        <v>4.74</v>
      </c>
      <c r="T40">
        <v>77.989999999999995</v>
      </c>
      <c r="U40">
        <v>26</v>
      </c>
      <c r="V40">
        <v>25.99</v>
      </c>
      <c r="W40">
        <v>173.83</v>
      </c>
      <c r="X40">
        <v>34.76</v>
      </c>
      <c r="Y40">
        <v>47.2</v>
      </c>
      <c r="Z40">
        <v>32.24</v>
      </c>
      <c r="AA40">
        <v>65.34</v>
      </c>
      <c r="AB40">
        <v>32.659999999999997</v>
      </c>
    </row>
    <row r="41" spans="1:28">
      <c r="A41" t="s">
        <v>83</v>
      </c>
      <c r="B41" s="75">
        <v>230.43</v>
      </c>
      <c r="C41" s="75">
        <v>52.45</v>
      </c>
      <c r="D41" s="135">
        <f t="shared" si="0"/>
        <v>80.449999999999989</v>
      </c>
      <c r="E41" s="75"/>
      <c r="F41" s="78">
        <v>12.64</v>
      </c>
      <c r="G41" s="78">
        <v>12.64</v>
      </c>
      <c r="H41" s="78">
        <v>12.96</v>
      </c>
      <c r="I41">
        <v>68.489999999999995</v>
      </c>
      <c r="J41">
        <v>133.4</v>
      </c>
      <c r="K41">
        <v>91.31</v>
      </c>
      <c r="L41">
        <v>4.2</v>
      </c>
      <c r="M41">
        <v>4.04</v>
      </c>
      <c r="N41" s="135">
        <v>26.82</v>
      </c>
      <c r="O41" s="135">
        <v>26.81</v>
      </c>
      <c r="P41" s="135">
        <v>26.82</v>
      </c>
      <c r="Q41">
        <v>4.38</v>
      </c>
      <c r="R41">
        <v>104</v>
      </c>
      <c r="S41">
        <v>4.74</v>
      </c>
      <c r="T41">
        <v>80.44</v>
      </c>
      <c r="U41">
        <v>26.81</v>
      </c>
      <c r="V41">
        <v>26.82</v>
      </c>
      <c r="W41">
        <v>188.9</v>
      </c>
      <c r="X41">
        <v>37.78</v>
      </c>
      <c r="Y41">
        <v>51.18</v>
      </c>
      <c r="Z41">
        <v>34.51</v>
      </c>
      <c r="AA41">
        <v>74.67</v>
      </c>
      <c r="AB41">
        <v>37.33</v>
      </c>
    </row>
    <row r="42" spans="1:28">
      <c r="A42" t="s">
        <v>84</v>
      </c>
      <c r="B42" s="75">
        <v>230.43</v>
      </c>
      <c r="C42" s="75">
        <v>52.45</v>
      </c>
      <c r="D42" s="135">
        <f t="shared" si="0"/>
        <v>80.449999999999989</v>
      </c>
      <c r="E42" s="75"/>
      <c r="F42" s="78">
        <v>13.43</v>
      </c>
      <c r="G42" s="78">
        <v>13.43</v>
      </c>
      <c r="H42" s="78">
        <v>13.77</v>
      </c>
      <c r="I42">
        <v>68.489999999999995</v>
      </c>
      <c r="J42">
        <v>133.4</v>
      </c>
      <c r="K42">
        <v>91.31</v>
      </c>
      <c r="L42">
        <v>4.2</v>
      </c>
      <c r="M42">
        <v>3.69</v>
      </c>
      <c r="N42" s="135">
        <v>26.82</v>
      </c>
      <c r="O42" s="135">
        <v>26.81</v>
      </c>
      <c r="P42" s="135">
        <v>26.82</v>
      </c>
      <c r="Q42">
        <v>4.38</v>
      </c>
      <c r="R42">
        <v>109.22</v>
      </c>
      <c r="S42">
        <v>4.74</v>
      </c>
      <c r="T42">
        <v>83.06</v>
      </c>
      <c r="U42">
        <v>27.69</v>
      </c>
      <c r="V42">
        <v>27.67</v>
      </c>
      <c r="W42">
        <v>202.3</v>
      </c>
      <c r="X42">
        <v>40.46</v>
      </c>
      <c r="Y42">
        <v>54.8</v>
      </c>
      <c r="Z42">
        <v>36.46</v>
      </c>
      <c r="AA42">
        <v>83.34</v>
      </c>
      <c r="AB42">
        <v>41.66</v>
      </c>
    </row>
    <row r="43" spans="1:28">
      <c r="A43" t="s">
        <v>85</v>
      </c>
      <c r="B43" s="75">
        <v>261.58999999999997</v>
      </c>
      <c r="C43" s="75">
        <v>52.45</v>
      </c>
      <c r="D43" s="135">
        <f t="shared" si="0"/>
        <v>80.449999999999989</v>
      </c>
      <c r="E43" s="75"/>
      <c r="F43" s="78">
        <v>14.19</v>
      </c>
      <c r="G43" s="78">
        <v>14.19</v>
      </c>
      <c r="H43" s="78">
        <v>14.55</v>
      </c>
      <c r="I43">
        <v>68.489999999999995</v>
      </c>
      <c r="J43">
        <v>133.4</v>
      </c>
      <c r="K43">
        <v>91.31</v>
      </c>
      <c r="L43">
        <v>4.2</v>
      </c>
      <c r="M43">
        <v>3.34</v>
      </c>
      <c r="N43" s="135">
        <v>26.82</v>
      </c>
      <c r="O43" s="135">
        <v>26.81</v>
      </c>
      <c r="P43" s="135">
        <v>26.82</v>
      </c>
      <c r="Q43">
        <v>4.38</v>
      </c>
      <c r="R43">
        <v>113.5</v>
      </c>
      <c r="S43">
        <v>4.74</v>
      </c>
      <c r="T43">
        <v>87.75</v>
      </c>
      <c r="U43">
        <v>29.25</v>
      </c>
      <c r="V43">
        <v>29.24</v>
      </c>
      <c r="W43">
        <v>214.3</v>
      </c>
      <c r="X43">
        <v>42.86</v>
      </c>
      <c r="Y43">
        <v>58.15</v>
      </c>
      <c r="Z43">
        <v>38.450000000000003</v>
      </c>
      <c r="AA43">
        <v>88.67</v>
      </c>
      <c r="AB43">
        <v>44.33</v>
      </c>
    </row>
    <row r="44" spans="1:28">
      <c r="A44" t="s">
        <v>86</v>
      </c>
      <c r="B44" s="75">
        <v>261.58999999999997</v>
      </c>
      <c r="C44" s="75">
        <v>52.45</v>
      </c>
      <c r="D44" s="135">
        <f t="shared" si="0"/>
        <v>80.449999999999989</v>
      </c>
      <c r="E44" s="75"/>
      <c r="F44" s="78">
        <v>14.83</v>
      </c>
      <c r="G44" s="78">
        <v>14.83</v>
      </c>
      <c r="H44" s="78">
        <v>15.2</v>
      </c>
      <c r="I44">
        <v>68.489999999999995</v>
      </c>
      <c r="J44">
        <v>133.4</v>
      </c>
      <c r="K44">
        <v>91.31</v>
      </c>
      <c r="L44">
        <v>4.2</v>
      </c>
      <c r="M44">
        <v>2.88</v>
      </c>
      <c r="N44" s="135">
        <v>26.82</v>
      </c>
      <c r="O44" s="135">
        <v>26.81</v>
      </c>
      <c r="P44" s="135">
        <v>26.82</v>
      </c>
      <c r="Q44">
        <v>4.38</v>
      </c>
      <c r="R44">
        <v>116.03</v>
      </c>
      <c r="S44">
        <v>4.74</v>
      </c>
      <c r="T44">
        <v>89.84</v>
      </c>
      <c r="U44">
        <v>29.95</v>
      </c>
      <c r="V44">
        <v>29.93</v>
      </c>
      <c r="W44">
        <v>225.1</v>
      </c>
      <c r="X44">
        <v>45.02</v>
      </c>
      <c r="Y44">
        <v>63.69</v>
      </c>
      <c r="Z44">
        <v>40.22</v>
      </c>
      <c r="AA44">
        <v>93.34</v>
      </c>
      <c r="AB44">
        <v>46.66</v>
      </c>
    </row>
    <row r="45" spans="1:28">
      <c r="A45" t="s">
        <v>87</v>
      </c>
      <c r="B45" s="75">
        <v>261.58999999999997</v>
      </c>
      <c r="C45" s="75">
        <v>67.67</v>
      </c>
      <c r="D45" s="135">
        <f t="shared" si="0"/>
        <v>80.449999999999989</v>
      </c>
      <c r="E45" s="75"/>
      <c r="F45" s="78">
        <v>15.33</v>
      </c>
      <c r="G45" s="78">
        <v>15.33</v>
      </c>
      <c r="H45" s="78">
        <v>15.71</v>
      </c>
      <c r="I45">
        <v>68.489999999999995</v>
      </c>
      <c r="J45">
        <v>133.4</v>
      </c>
      <c r="K45">
        <v>91.31</v>
      </c>
      <c r="L45">
        <v>4.2</v>
      </c>
      <c r="M45">
        <v>2.4700000000000002</v>
      </c>
      <c r="N45" s="135">
        <v>26.82</v>
      </c>
      <c r="O45" s="135">
        <v>26.81</v>
      </c>
      <c r="P45" s="135">
        <v>26.82</v>
      </c>
      <c r="Q45">
        <v>4.38</v>
      </c>
      <c r="R45">
        <v>117.61</v>
      </c>
      <c r="S45">
        <v>4.74</v>
      </c>
      <c r="T45">
        <v>91.92</v>
      </c>
      <c r="U45">
        <v>30.64</v>
      </c>
      <c r="V45">
        <v>30.63</v>
      </c>
      <c r="W45">
        <v>229.14</v>
      </c>
      <c r="X45">
        <v>45.83</v>
      </c>
      <c r="Y45">
        <v>66.400000000000006</v>
      </c>
      <c r="Z45">
        <v>41.85</v>
      </c>
      <c r="AA45">
        <v>93.34</v>
      </c>
      <c r="AB45">
        <v>46.66</v>
      </c>
    </row>
    <row r="46" spans="1:28">
      <c r="A46" t="s">
        <v>88</v>
      </c>
      <c r="B46" s="75">
        <v>261.58999999999997</v>
      </c>
      <c r="C46" s="75">
        <v>67.67</v>
      </c>
      <c r="D46" s="135">
        <f t="shared" si="0"/>
        <v>80.449999999999989</v>
      </c>
      <c r="E46" s="75"/>
      <c r="F46" s="78">
        <v>15.89</v>
      </c>
      <c r="G46" s="78">
        <v>15.89</v>
      </c>
      <c r="H46" s="78">
        <v>16.28</v>
      </c>
      <c r="I46">
        <v>68.489999999999995</v>
      </c>
      <c r="J46">
        <v>133.4</v>
      </c>
      <c r="K46">
        <v>91.31</v>
      </c>
      <c r="L46">
        <v>4.2</v>
      </c>
      <c r="M46">
        <v>1.1299999999999999</v>
      </c>
      <c r="N46" s="135">
        <v>26.82</v>
      </c>
      <c r="O46" s="135">
        <v>26.81</v>
      </c>
      <c r="P46" s="135">
        <v>26.82</v>
      </c>
      <c r="Q46">
        <v>4.38</v>
      </c>
      <c r="R46">
        <v>118.41</v>
      </c>
      <c r="S46">
        <v>4.74</v>
      </c>
      <c r="T46">
        <v>105.28</v>
      </c>
      <c r="U46">
        <v>35.090000000000003</v>
      </c>
      <c r="V46">
        <v>35.1</v>
      </c>
      <c r="W46">
        <v>231.53</v>
      </c>
      <c r="X46">
        <v>46.31</v>
      </c>
      <c r="Y46">
        <v>68.81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261.58999999999997</v>
      </c>
      <c r="C47" s="75">
        <v>67.67</v>
      </c>
      <c r="D47" s="135">
        <f t="shared" si="0"/>
        <v>80.449999999999989</v>
      </c>
      <c r="E47" s="75"/>
      <c r="F47" s="78">
        <v>16.29</v>
      </c>
      <c r="G47" s="78">
        <v>16.29</v>
      </c>
      <c r="H47" s="78">
        <v>16.7</v>
      </c>
      <c r="I47">
        <v>68.489999999999995</v>
      </c>
      <c r="J47">
        <v>133.4</v>
      </c>
      <c r="K47">
        <v>91.31</v>
      </c>
      <c r="L47">
        <v>4.2</v>
      </c>
      <c r="M47">
        <v>1.18</v>
      </c>
      <c r="N47" s="135">
        <v>26.82</v>
      </c>
      <c r="O47" s="135">
        <v>26.81</v>
      </c>
      <c r="P47" s="135">
        <v>26.82</v>
      </c>
      <c r="Q47">
        <v>4.38</v>
      </c>
      <c r="R47">
        <v>119.21</v>
      </c>
      <c r="S47">
        <v>4.74</v>
      </c>
      <c r="T47">
        <v>106.32</v>
      </c>
      <c r="U47">
        <v>35.44</v>
      </c>
      <c r="V47">
        <v>35.44</v>
      </c>
      <c r="W47">
        <v>232.51</v>
      </c>
      <c r="X47">
        <v>46.5</v>
      </c>
      <c r="Y47">
        <v>70.73</v>
      </c>
      <c r="Z47">
        <v>44.46</v>
      </c>
      <c r="AA47">
        <v>94.67</v>
      </c>
      <c r="AB47">
        <v>47.33</v>
      </c>
    </row>
    <row r="48" spans="1:28">
      <c r="A48" t="s">
        <v>90</v>
      </c>
      <c r="B48" s="75">
        <v>261.58999999999997</v>
      </c>
      <c r="C48" s="75">
        <v>67.67</v>
      </c>
      <c r="D48" s="135">
        <f t="shared" si="0"/>
        <v>80.449999999999989</v>
      </c>
      <c r="E48" s="75"/>
      <c r="F48" s="78">
        <v>16.649999999999999</v>
      </c>
      <c r="G48" s="78">
        <v>16.649999999999999</v>
      </c>
      <c r="H48" s="78">
        <v>17.07</v>
      </c>
      <c r="I48">
        <v>68.489999999999995</v>
      </c>
      <c r="J48">
        <v>133.4</v>
      </c>
      <c r="K48">
        <v>91.31</v>
      </c>
      <c r="L48">
        <v>4.2</v>
      </c>
      <c r="M48">
        <v>1.36</v>
      </c>
      <c r="N48" s="135">
        <v>26.82</v>
      </c>
      <c r="O48" s="135">
        <v>26.81</v>
      </c>
      <c r="P48" s="135">
        <v>26.82</v>
      </c>
      <c r="Q48">
        <v>4.38</v>
      </c>
      <c r="R48">
        <v>119.99</v>
      </c>
      <c r="S48">
        <v>4.74</v>
      </c>
      <c r="T48">
        <v>107.31</v>
      </c>
      <c r="U48">
        <v>35.770000000000003</v>
      </c>
      <c r="V48">
        <v>35.770000000000003</v>
      </c>
      <c r="W48">
        <v>231.93</v>
      </c>
      <c r="X48">
        <v>46.38</v>
      </c>
      <c r="Y48">
        <v>71.91</v>
      </c>
      <c r="Z48">
        <v>45.04</v>
      </c>
      <c r="AA48">
        <v>94.67</v>
      </c>
      <c r="AB48">
        <v>47.33</v>
      </c>
    </row>
    <row r="49" spans="1:28">
      <c r="A49" t="s">
        <v>91</v>
      </c>
      <c r="B49" s="75">
        <v>261.58999999999997</v>
      </c>
      <c r="C49" s="75">
        <v>67.67</v>
      </c>
      <c r="D49" s="135">
        <f t="shared" si="0"/>
        <v>80.449999999999989</v>
      </c>
      <c r="E49" s="75"/>
      <c r="F49" s="78">
        <v>16.920000000000002</v>
      </c>
      <c r="G49" s="78">
        <v>16.920000000000002</v>
      </c>
      <c r="H49" s="78">
        <v>17.350000000000001</v>
      </c>
      <c r="I49">
        <v>68.489999999999995</v>
      </c>
      <c r="J49">
        <v>133.4</v>
      </c>
      <c r="K49">
        <v>91.31</v>
      </c>
      <c r="L49">
        <v>4.2</v>
      </c>
      <c r="M49">
        <v>1.38</v>
      </c>
      <c r="N49" s="135">
        <v>26.82</v>
      </c>
      <c r="O49" s="135">
        <v>26.81</v>
      </c>
      <c r="P49" s="135">
        <v>26.82</v>
      </c>
      <c r="Q49">
        <v>4.38</v>
      </c>
      <c r="R49">
        <v>120.28</v>
      </c>
      <c r="S49">
        <v>4.74</v>
      </c>
      <c r="T49">
        <v>108.21</v>
      </c>
      <c r="U49">
        <v>36.07</v>
      </c>
      <c r="V49">
        <v>36.07</v>
      </c>
      <c r="W49">
        <v>231.04</v>
      </c>
      <c r="X49">
        <v>46.21</v>
      </c>
      <c r="Y49">
        <v>72.38</v>
      </c>
      <c r="Z49">
        <v>46.64</v>
      </c>
      <c r="AA49">
        <v>94.67</v>
      </c>
      <c r="AB49">
        <v>47.33</v>
      </c>
    </row>
    <row r="50" spans="1:28">
      <c r="A50" t="s">
        <v>92</v>
      </c>
      <c r="B50" s="75">
        <v>261.58999999999997</v>
      </c>
      <c r="C50" s="75">
        <v>67.67</v>
      </c>
      <c r="D50" s="135">
        <f t="shared" si="0"/>
        <v>80.449999999999989</v>
      </c>
      <c r="E50" s="75"/>
      <c r="F50" s="78">
        <v>17.21</v>
      </c>
      <c r="G50" s="78">
        <v>17.21</v>
      </c>
      <c r="H50" s="78">
        <v>17.64</v>
      </c>
      <c r="I50">
        <v>68.489999999999995</v>
      </c>
      <c r="J50">
        <v>133.4</v>
      </c>
      <c r="K50">
        <v>91.31</v>
      </c>
      <c r="L50">
        <v>4.2</v>
      </c>
      <c r="M50">
        <v>1.4</v>
      </c>
      <c r="N50" s="135">
        <v>26.82</v>
      </c>
      <c r="O50" s="135">
        <v>26.81</v>
      </c>
      <c r="P50" s="135">
        <v>26.82</v>
      </c>
      <c r="Q50">
        <v>4.38</v>
      </c>
      <c r="R50">
        <v>119.22</v>
      </c>
      <c r="S50">
        <v>4.74</v>
      </c>
      <c r="T50">
        <v>109.28</v>
      </c>
      <c r="U50">
        <v>36.43</v>
      </c>
      <c r="V50">
        <v>36.42</v>
      </c>
      <c r="W50">
        <v>231.12</v>
      </c>
      <c r="X50">
        <v>46.22</v>
      </c>
      <c r="Y50">
        <v>72.58</v>
      </c>
      <c r="Z50">
        <v>46.3</v>
      </c>
      <c r="AA50">
        <v>94.67</v>
      </c>
      <c r="AB50">
        <v>47.33</v>
      </c>
    </row>
    <row r="51" spans="1:28">
      <c r="A51" t="s">
        <v>93</v>
      </c>
      <c r="B51" s="75">
        <v>261.58999999999997</v>
      </c>
      <c r="C51" s="75">
        <v>67.67</v>
      </c>
      <c r="D51" s="135">
        <f t="shared" si="0"/>
        <v>80.449999999999989</v>
      </c>
      <c r="E51" s="75"/>
      <c r="F51" s="78">
        <v>17.32</v>
      </c>
      <c r="G51" s="78">
        <v>17.32</v>
      </c>
      <c r="H51" s="78">
        <v>17.75</v>
      </c>
      <c r="I51">
        <v>68.489999999999995</v>
      </c>
      <c r="J51">
        <v>133.4</v>
      </c>
      <c r="K51">
        <v>91.31</v>
      </c>
      <c r="L51">
        <v>4.12</v>
      </c>
      <c r="M51">
        <v>1.58</v>
      </c>
      <c r="N51" s="135">
        <v>26.82</v>
      </c>
      <c r="O51" s="135">
        <v>26.81</v>
      </c>
      <c r="P51" s="135">
        <v>26.82</v>
      </c>
      <c r="Q51">
        <v>4.38</v>
      </c>
      <c r="R51">
        <v>118.96</v>
      </c>
      <c r="S51">
        <v>4.6500000000000004</v>
      </c>
      <c r="T51">
        <v>110.28</v>
      </c>
      <c r="U51">
        <v>36.76</v>
      </c>
      <c r="V51">
        <v>36.76</v>
      </c>
      <c r="W51">
        <v>231.08</v>
      </c>
      <c r="X51">
        <v>46.22</v>
      </c>
      <c r="Y51">
        <v>72.86</v>
      </c>
      <c r="Z51">
        <v>46.69</v>
      </c>
      <c r="AA51">
        <v>94.67</v>
      </c>
      <c r="AB51">
        <v>47.33</v>
      </c>
    </row>
    <row r="52" spans="1:28">
      <c r="A52" t="s">
        <v>94</v>
      </c>
      <c r="B52" s="75">
        <v>261.58999999999997</v>
      </c>
      <c r="C52" s="75">
        <v>67.67</v>
      </c>
      <c r="D52" s="135">
        <f t="shared" si="0"/>
        <v>80.449999999999989</v>
      </c>
      <c r="E52" s="75"/>
      <c r="F52" s="78">
        <v>17.38</v>
      </c>
      <c r="G52" s="78">
        <v>17.38</v>
      </c>
      <c r="H52" s="78">
        <v>17.809999999999999</v>
      </c>
      <c r="I52">
        <v>68.489999999999995</v>
      </c>
      <c r="J52">
        <v>133.4</v>
      </c>
      <c r="K52">
        <v>91.31</v>
      </c>
      <c r="L52">
        <v>4.12</v>
      </c>
      <c r="M52">
        <v>1.6</v>
      </c>
      <c r="N52" s="135">
        <v>26.82</v>
      </c>
      <c r="O52" s="135">
        <v>26.81</v>
      </c>
      <c r="P52" s="135">
        <v>26.82</v>
      </c>
      <c r="Q52">
        <v>4.38</v>
      </c>
      <c r="R52">
        <v>116.53</v>
      </c>
      <c r="S52">
        <v>4.6500000000000004</v>
      </c>
      <c r="T52">
        <v>110.45</v>
      </c>
      <c r="U52">
        <v>36.82</v>
      </c>
      <c r="V52">
        <v>36.799999999999997</v>
      </c>
      <c r="W52">
        <v>230.61</v>
      </c>
      <c r="X52">
        <v>46.12</v>
      </c>
      <c r="Y52">
        <v>72.62</v>
      </c>
      <c r="Z52">
        <v>45.99</v>
      </c>
      <c r="AA52">
        <v>94.67</v>
      </c>
      <c r="AB52">
        <v>47.33</v>
      </c>
    </row>
    <row r="53" spans="1:28">
      <c r="A53" t="s">
        <v>95</v>
      </c>
      <c r="B53" s="75">
        <v>261.58999999999997</v>
      </c>
      <c r="C53" s="75">
        <v>67.67</v>
      </c>
      <c r="D53" s="135">
        <f t="shared" si="0"/>
        <v>80.449999999999989</v>
      </c>
      <c r="E53" s="75"/>
      <c r="F53" s="78">
        <v>17.34</v>
      </c>
      <c r="G53" s="78">
        <v>17.34</v>
      </c>
      <c r="H53" s="78">
        <v>17.77</v>
      </c>
      <c r="I53">
        <v>68.489999999999995</v>
      </c>
      <c r="J53">
        <v>133.4</v>
      </c>
      <c r="K53">
        <v>91.31</v>
      </c>
      <c r="L53">
        <v>4.12</v>
      </c>
      <c r="M53">
        <v>1.78</v>
      </c>
      <c r="N53" s="135">
        <v>26.82</v>
      </c>
      <c r="O53" s="135">
        <v>26.81</v>
      </c>
      <c r="P53" s="135">
        <v>26.82</v>
      </c>
      <c r="Q53">
        <v>4.38</v>
      </c>
      <c r="R53">
        <v>114.62</v>
      </c>
      <c r="S53">
        <v>4.6500000000000004</v>
      </c>
      <c r="T53">
        <v>110.21</v>
      </c>
      <c r="U53">
        <v>36.74</v>
      </c>
      <c r="V53">
        <v>36.729999999999997</v>
      </c>
      <c r="W53">
        <v>226.88</v>
      </c>
      <c r="X53">
        <v>45.37</v>
      </c>
      <c r="Y53">
        <v>72.38</v>
      </c>
      <c r="Z53">
        <v>46.32</v>
      </c>
      <c r="AA53">
        <v>94.67</v>
      </c>
      <c r="AB53">
        <v>47.33</v>
      </c>
    </row>
    <row r="54" spans="1:28">
      <c r="A54" t="s">
        <v>96</v>
      </c>
      <c r="B54" s="75">
        <v>261.58999999999997</v>
      </c>
      <c r="C54" s="75">
        <v>67.67</v>
      </c>
      <c r="D54" s="135">
        <f t="shared" si="0"/>
        <v>80.449999999999989</v>
      </c>
      <c r="E54" s="75"/>
      <c r="F54" s="78">
        <v>17.399999999999999</v>
      </c>
      <c r="G54" s="78">
        <v>17.399999999999999</v>
      </c>
      <c r="H54" s="78">
        <v>17.84</v>
      </c>
      <c r="I54">
        <v>68.489999999999995</v>
      </c>
      <c r="J54">
        <v>133.4</v>
      </c>
      <c r="K54">
        <v>91.31</v>
      </c>
      <c r="L54">
        <v>4.12</v>
      </c>
      <c r="M54">
        <v>1.8</v>
      </c>
      <c r="N54" s="135">
        <v>26.82</v>
      </c>
      <c r="O54" s="135">
        <v>26.81</v>
      </c>
      <c r="P54" s="135">
        <v>26.82</v>
      </c>
      <c r="Q54">
        <v>4.38</v>
      </c>
      <c r="R54">
        <v>112.6</v>
      </c>
      <c r="S54">
        <v>4.6500000000000004</v>
      </c>
      <c r="T54">
        <v>110.48</v>
      </c>
      <c r="U54">
        <v>36.83</v>
      </c>
      <c r="V54">
        <v>36.81</v>
      </c>
      <c r="W54">
        <v>226.88</v>
      </c>
      <c r="X54">
        <v>45.37</v>
      </c>
      <c r="Y54">
        <v>72.53</v>
      </c>
      <c r="Z54">
        <v>46.81</v>
      </c>
      <c r="AA54">
        <v>94.67</v>
      </c>
      <c r="AB54">
        <v>47.33</v>
      </c>
    </row>
    <row r="55" spans="1:28">
      <c r="A55" t="s">
        <v>97</v>
      </c>
      <c r="B55" s="75">
        <v>261.58999999999997</v>
      </c>
      <c r="C55" s="75">
        <v>67.67</v>
      </c>
      <c r="D55" s="135">
        <f t="shared" si="0"/>
        <v>80.449999999999989</v>
      </c>
      <c r="E55" s="75"/>
      <c r="F55" s="78">
        <v>17.440000000000001</v>
      </c>
      <c r="G55" s="78">
        <v>17.440000000000001</v>
      </c>
      <c r="H55" s="78">
        <v>17.88</v>
      </c>
      <c r="I55">
        <v>68.489999999999995</v>
      </c>
      <c r="J55">
        <v>133.4</v>
      </c>
      <c r="K55">
        <v>91.31</v>
      </c>
      <c r="L55">
        <v>4.2</v>
      </c>
      <c r="M55">
        <v>2.02</v>
      </c>
      <c r="N55" s="135">
        <v>26.82</v>
      </c>
      <c r="O55" s="135">
        <v>26.81</v>
      </c>
      <c r="P55" s="135">
        <v>26.82</v>
      </c>
      <c r="Q55">
        <v>4.6100000000000003</v>
      </c>
      <c r="R55">
        <v>110.61</v>
      </c>
      <c r="S55">
        <v>4.6500000000000004</v>
      </c>
      <c r="T55">
        <v>110.34</v>
      </c>
      <c r="U55">
        <v>36.78</v>
      </c>
      <c r="V55">
        <v>36.78</v>
      </c>
      <c r="W55">
        <v>226.88</v>
      </c>
      <c r="X55">
        <v>45.37</v>
      </c>
      <c r="Y55">
        <v>71.95</v>
      </c>
      <c r="Z55">
        <v>47.55</v>
      </c>
      <c r="AA55">
        <v>81.34</v>
      </c>
      <c r="AB55">
        <v>40.659999999999997</v>
      </c>
    </row>
    <row r="56" spans="1:28">
      <c r="A56" t="s">
        <v>98</v>
      </c>
      <c r="B56" s="75">
        <v>261.58999999999997</v>
      </c>
      <c r="C56" s="75">
        <v>67.67</v>
      </c>
      <c r="D56" s="135">
        <f t="shared" si="0"/>
        <v>80.449999999999989</v>
      </c>
      <c r="E56" s="75"/>
      <c r="F56" s="78">
        <v>17.32</v>
      </c>
      <c r="G56" s="78">
        <v>17.32</v>
      </c>
      <c r="H56" s="78">
        <v>17.75</v>
      </c>
      <c r="I56">
        <v>68.489999999999995</v>
      </c>
      <c r="J56">
        <v>133.4</v>
      </c>
      <c r="K56">
        <v>91.31</v>
      </c>
      <c r="L56">
        <v>4.2</v>
      </c>
      <c r="M56">
        <v>2.66</v>
      </c>
      <c r="N56" s="135">
        <v>26.82</v>
      </c>
      <c r="O56" s="135">
        <v>26.81</v>
      </c>
      <c r="P56" s="135">
        <v>26.82</v>
      </c>
      <c r="Q56">
        <v>4.6100000000000003</v>
      </c>
      <c r="R56">
        <v>108.27</v>
      </c>
      <c r="S56">
        <v>4.6500000000000004</v>
      </c>
      <c r="T56">
        <v>110.77</v>
      </c>
      <c r="U56">
        <v>36.92</v>
      </c>
      <c r="V56">
        <v>36.92</v>
      </c>
      <c r="W56">
        <v>226.88</v>
      </c>
      <c r="X56">
        <v>45.37</v>
      </c>
      <c r="Y56">
        <v>71.45</v>
      </c>
      <c r="Z56">
        <v>46.04</v>
      </c>
      <c r="AA56">
        <v>81.34</v>
      </c>
      <c r="AB56">
        <v>40.659999999999997</v>
      </c>
    </row>
    <row r="57" spans="1:28">
      <c r="A57" t="s">
        <v>99</v>
      </c>
      <c r="B57" s="75">
        <v>261.58999999999997</v>
      </c>
      <c r="C57" s="75">
        <v>67.67</v>
      </c>
      <c r="D57" s="135">
        <f t="shared" si="0"/>
        <v>80.449999999999989</v>
      </c>
      <c r="E57" s="75"/>
      <c r="F57" s="78">
        <v>17.16</v>
      </c>
      <c r="G57" s="78">
        <v>17.16</v>
      </c>
      <c r="H57" s="78">
        <v>17.59</v>
      </c>
      <c r="I57">
        <v>68.489999999999995</v>
      </c>
      <c r="J57">
        <v>133.4</v>
      </c>
      <c r="K57">
        <v>91.31</v>
      </c>
      <c r="L57">
        <v>4.2</v>
      </c>
      <c r="M57">
        <v>2.93</v>
      </c>
      <c r="N57" s="135">
        <v>26.82</v>
      </c>
      <c r="O57" s="135">
        <v>26.81</v>
      </c>
      <c r="P57" s="135">
        <v>26.82</v>
      </c>
      <c r="Q57">
        <v>4.6100000000000003</v>
      </c>
      <c r="R57">
        <v>106.26</v>
      </c>
      <c r="S57">
        <v>4.6500000000000004</v>
      </c>
      <c r="T57">
        <v>110.59</v>
      </c>
      <c r="U57">
        <v>36.86</v>
      </c>
      <c r="V57">
        <v>36.86</v>
      </c>
      <c r="W57">
        <v>226.88</v>
      </c>
      <c r="X57">
        <v>45.37</v>
      </c>
      <c r="Y57">
        <v>71.66</v>
      </c>
      <c r="Z57">
        <v>46.44</v>
      </c>
      <c r="AA57">
        <v>81.34</v>
      </c>
      <c r="AB57">
        <v>40.659999999999997</v>
      </c>
    </row>
    <row r="58" spans="1:28">
      <c r="A58" t="s">
        <v>100</v>
      </c>
      <c r="B58" s="75">
        <v>261.58999999999997</v>
      </c>
      <c r="C58" s="75">
        <v>67.67</v>
      </c>
      <c r="D58" s="135">
        <f t="shared" si="0"/>
        <v>80.449999999999989</v>
      </c>
      <c r="E58" s="75"/>
      <c r="F58" s="78">
        <v>16.88</v>
      </c>
      <c r="G58" s="78">
        <v>16.88</v>
      </c>
      <c r="H58" s="78">
        <v>17.3</v>
      </c>
      <c r="I58">
        <v>65.069999999999993</v>
      </c>
      <c r="J58">
        <v>133.4</v>
      </c>
      <c r="K58">
        <v>91.31</v>
      </c>
      <c r="L58">
        <v>4.2</v>
      </c>
      <c r="M58">
        <v>10.11</v>
      </c>
      <c r="N58" s="135">
        <v>26.82</v>
      </c>
      <c r="O58" s="135">
        <v>26.81</v>
      </c>
      <c r="P58" s="135">
        <v>26.82</v>
      </c>
      <c r="Q58">
        <v>4.6100000000000003</v>
      </c>
      <c r="R58">
        <v>102.99</v>
      </c>
      <c r="S58">
        <v>4.6500000000000004</v>
      </c>
      <c r="T58">
        <v>110.63</v>
      </c>
      <c r="U58">
        <v>36.880000000000003</v>
      </c>
      <c r="V58">
        <v>36.86</v>
      </c>
      <c r="W58">
        <v>226.88</v>
      </c>
      <c r="X58">
        <v>45.37</v>
      </c>
      <c r="Y58">
        <v>0</v>
      </c>
      <c r="Z58">
        <v>46.18</v>
      </c>
      <c r="AA58">
        <v>81.34</v>
      </c>
      <c r="AB58">
        <v>40.659999999999997</v>
      </c>
    </row>
    <row r="59" spans="1:28">
      <c r="A59" t="s">
        <v>101</v>
      </c>
      <c r="B59" s="75">
        <v>261.58999999999997</v>
      </c>
      <c r="C59" s="75">
        <v>67.67</v>
      </c>
      <c r="D59" s="135">
        <f t="shared" si="0"/>
        <v>80.449999999999989</v>
      </c>
      <c r="E59" s="75"/>
      <c r="F59" s="78">
        <v>16.53</v>
      </c>
      <c r="G59" s="78">
        <v>16.53</v>
      </c>
      <c r="H59" s="78">
        <v>16.940000000000001</v>
      </c>
      <c r="I59">
        <v>60.79</v>
      </c>
      <c r="J59">
        <v>133.4</v>
      </c>
      <c r="K59">
        <v>91.31</v>
      </c>
      <c r="L59">
        <v>4.2699999999999996</v>
      </c>
      <c r="M59">
        <v>11.37</v>
      </c>
      <c r="N59" s="135">
        <v>26.82</v>
      </c>
      <c r="O59" s="135">
        <v>26.81</v>
      </c>
      <c r="P59" s="135">
        <v>26.82</v>
      </c>
      <c r="Q59">
        <v>5</v>
      </c>
      <c r="R59">
        <v>99.25</v>
      </c>
      <c r="S59">
        <v>4.74</v>
      </c>
      <c r="T59">
        <v>110.63</v>
      </c>
      <c r="U59">
        <v>36.880000000000003</v>
      </c>
      <c r="V59">
        <v>36.86</v>
      </c>
      <c r="W59">
        <v>226.88</v>
      </c>
      <c r="X59">
        <v>45.37</v>
      </c>
      <c r="Y59">
        <v>69.959999999999994</v>
      </c>
      <c r="Z59">
        <v>45.3</v>
      </c>
      <c r="AA59">
        <v>81.34</v>
      </c>
      <c r="AB59">
        <v>40.659999999999997</v>
      </c>
    </row>
    <row r="60" spans="1:28">
      <c r="A60" t="s">
        <v>102</v>
      </c>
      <c r="B60" s="75">
        <v>261.58999999999997</v>
      </c>
      <c r="C60" s="75">
        <v>67.67</v>
      </c>
      <c r="D60" s="135">
        <f t="shared" si="0"/>
        <v>80.449999999999989</v>
      </c>
      <c r="E60" s="75"/>
      <c r="F60" s="78">
        <v>16.07</v>
      </c>
      <c r="G60" s="78">
        <v>16.07</v>
      </c>
      <c r="H60" s="78">
        <v>16.48</v>
      </c>
      <c r="I60">
        <v>58.21</v>
      </c>
      <c r="J60">
        <v>133.4</v>
      </c>
      <c r="K60">
        <v>91.31</v>
      </c>
      <c r="L60">
        <v>4.2699999999999996</v>
      </c>
      <c r="M60">
        <v>12.12</v>
      </c>
      <c r="N60" s="135">
        <v>26.82</v>
      </c>
      <c r="O60" s="135">
        <v>26.81</v>
      </c>
      <c r="P60" s="135">
        <v>26.82</v>
      </c>
      <c r="Q60">
        <v>5</v>
      </c>
      <c r="R60">
        <v>92.78</v>
      </c>
      <c r="S60">
        <v>4.74</v>
      </c>
      <c r="T60">
        <v>110.44</v>
      </c>
      <c r="U60">
        <v>36.81</v>
      </c>
      <c r="V60">
        <v>36.81</v>
      </c>
      <c r="W60">
        <v>226.88</v>
      </c>
      <c r="X60">
        <v>45.37</v>
      </c>
      <c r="Y60">
        <v>69.3</v>
      </c>
      <c r="Z60">
        <v>45.5</v>
      </c>
      <c r="AA60">
        <v>94.67</v>
      </c>
      <c r="AB60">
        <v>47.33</v>
      </c>
    </row>
    <row r="61" spans="1:28">
      <c r="A61" t="s">
        <v>103</v>
      </c>
      <c r="B61" s="75">
        <v>261.58999999999997</v>
      </c>
      <c r="C61" s="75">
        <v>67.67</v>
      </c>
      <c r="D61" s="135">
        <f t="shared" si="0"/>
        <v>80.449999999999989</v>
      </c>
      <c r="E61" s="75"/>
      <c r="F61" s="78">
        <v>13.87</v>
      </c>
      <c r="G61" s="78">
        <v>13.87</v>
      </c>
      <c r="H61" s="78">
        <v>14.2</v>
      </c>
      <c r="I61">
        <v>58.21</v>
      </c>
      <c r="J61">
        <v>133.4</v>
      </c>
      <c r="K61">
        <v>91.31</v>
      </c>
      <c r="L61">
        <v>4.2699999999999996</v>
      </c>
      <c r="M61">
        <v>11.17</v>
      </c>
      <c r="N61" s="135">
        <v>26.82</v>
      </c>
      <c r="O61" s="135">
        <v>26.81</v>
      </c>
      <c r="P61" s="135">
        <v>26.82</v>
      </c>
      <c r="Q61">
        <v>5</v>
      </c>
      <c r="R61">
        <v>84.99</v>
      </c>
      <c r="S61">
        <v>4.74</v>
      </c>
      <c r="T61">
        <v>110.37</v>
      </c>
      <c r="U61">
        <v>36.79</v>
      </c>
      <c r="V61">
        <v>36.79</v>
      </c>
      <c r="W61">
        <v>226.88</v>
      </c>
      <c r="X61">
        <v>45.37</v>
      </c>
      <c r="Y61">
        <v>69.25</v>
      </c>
      <c r="Z61">
        <v>43.29</v>
      </c>
      <c r="AA61">
        <v>93.34</v>
      </c>
      <c r="AB61">
        <v>46.66</v>
      </c>
    </row>
    <row r="62" spans="1:28">
      <c r="A62" t="s">
        <v>104</v>
      </c>
      <c r="B62" s="75">
        <v>261.58999999999997</v>
      </c>
      <c r="C62" s="75">
        <v>67.67</v>
      </c>
      <c r="D62" s="135">
        <f t="shared" si="0"/>
        <v>80.449999999999989</v>
      </c>
      <c r="E62" s="75"/>
      <c r="F62" s="78">
        <v>13.36</v>
      </c>
      <c r="G62" s="78">
        <v>13.36</v>
      </c>
      <c r="H62" s="78">
        <v>13.7</v>
      </c>
      <c r="I62">
        <v>58.21</v>
      </c>
      <c r="J62">
        <v>133.4</v>
      </c>
      <c r="K62">
        <v>91.31</v>
      </c>
      <c r="L62">
        <v>4.2699999999999996</v>
      </c>
      <c r="M62">
        <v>18.100000000000001</v>
      </c>
      <c r="N62" s="135">
        <v>26.82</v>
      </c>
      <c r="O62" s="135">
        <v>26.81</v>
      </c>
      <c r="P62" s="135">
        <v>26.82</v>
      </c>
      <c r="Q62">
        <v>5</v>
      </c>
      <c r="R62">
        <v>78.42</v>
      </c>
      <c r="S62">
        <v>4.74</v>
      </c>
      <c r="T62">
        <v>110.49</v>
      </c>
      <c r="U62">
        <v>36.83</v>
      </c>
      <c r="V62">
        <v>36.83</v>
      </c>
      <c r="W62">
        <v>226.88</v>
      </c>
      <c r="X62">
        <v>45.37</v>
      </c>
      <c r="Y62">
        <v>66.209999999999994</v>
      </c>
      <c r="Z62">
        <v>42.06</v>
      </c>
      <c r="AA62">
        <v>92</v>
      </c>
      <c r="AB62">
        <v>46</v>
      </c>
    </row>
    <row r="63" spans="1:28">
      <c r="A63" t="s">
        <v>105</v>
      </c>
      <c r="B63" s="75">
        <v>261.58999999999997</v>
      </c>
      <c r="C63" s="75">
        <v>67.67</v>
      </c>
      <c r="D63" s="135">
        <f t="shared" si="0"/>
        <v>80.449999999999989</v>
      </c>
      <c r="E63" s="75"/>
      <c r="F63" s="78">
        <v>12.85</v>
      </c>
      <c r="G63" s="78">
        <v>12.85</v>
      </c>
      <c r="H63" s="78">
        <v>13.17</v>
      </c>
      <c r="I63">
        <v>58.21</v>
      </c>
      <c r="J63">
        <v>133.4</v>
      </c>
      <c r="K63">
        <v>91.31</v>
      </c>
      <c r="L63">
        <v>4.59</v>
      </c>
      <c r="M63">
        <v>17.52</v>
      </c>
      <c r="N63" s="135">
        <v>26.82</v>
      </c>
      <c r="O63" s="135">
        <v>26.81</v>
      </c>
      <c r="P63" s="135">
        <v>26.82</v>
      </c>
      <c r="Q63">
        <v>5.23</v>
      </c>
      <c r="R63">
        <v>73.2</v>
      </c>
      <c r="S63">
        <v>4.83</v>
      </c>
      <c r="T63">
        <v>110.62</v>
      </c>
      <c r="U63">
        <v>36.869999999999997</v>
      </c>
      <c r="V63">
        <v>36.869999999999997</v>
      </c>
      <c r="W63">
        <v>221.04</v>
      </c>
      <c r="X63">
        <v>44.21</v>
      </c>
      <c r="Y63">
        <v>49.57</v>
      </c>
      <c r="Z63">
        <v>39.18</v>
      </c>
      <c r="AA63">
        <v>89.34</v>
      </c>
      <c r="AB63">
        <v>44.66</v>
      </c>
    </row>
    <row r="64" spans="1:28">
      <c r="A64" t="s">
        <v>106</v>
      </c>
      <c r="B64" s="75">
        <v>261.58999999999997</v>
      </c>
      <c r="C64" s="75">
        <v>67.67</v>
      </c>
      <c r="D64" s="135">
        <f t="shared" si="0"/>
        <v>80.449999999999989</v>
      </c>
      <c r="E64" s="75"/>
      <c r="F64" s="78">
        <v>12.24</v>
      </c>
      <c r="G64" s="78">
        <v>12.24</v>
      </c>
      <c r="H64" s="78">
        <v>12.54</v>
      </c>
      <c r="I64">
        <v>58.21</v>
      </c>
      <c r="J64">
        <v>133.4</v>
      </c>
      <c r="K64">
        <v>91.31</v>
      </c>
      <c r="L64">
        <v>4.59</v>
      </c>
      <c r="M64">
        <v>16.920000000000002</v>
      </c>
      <c r="N64" s="135">
        <v>26.82</v>
      </c>
      <c r="O64" s="135">
        <v>26.81</v>
      </c>
      <c r="P64" s="135">
        <v>26.82</v>
      </c>
      <c r="Q64">
        <v>5.23</v>
      </c>
      <c r="R64">
        <v>67.37</v>
      </c>
      <c r="S64">
        <v>4.83</v>
      </c>
      <c r="T64">
        <v>110.63</v>
      </c>
      <c r="U64">
        <v>36.880000000000003</v>
      </c>
      <c r="V64">
        <v>36.86</v>
      </c>
      <c r="W64">
        <v>205.99</v>
      </c>
      <c r="X64">
        <v>41.2</v>
      </c>
      <c r="Y64">
        <v>46.86</v>
      </c>
      <c r="Z64">
        <v>37.11</v>
      </c>
      <c r="AA64">
        <v>83.34</v>
      </c>
      <c r="AB64">
        <v>41.66</v>
      </c>
    </row>
    <row r="65" spans="1:28">
      <c r="A65" t="s">
        <v>107</v>
      </c>
      <c r="B65" s="75">
        <v>261.58999999999997</v>
      </c>
      <c r="C65" s="75">
        <v>67.67</v>
      </c>
      <c r="D65" s="135">
        <f t="shared" si="0"/>
        <v>80.449999999999989</v>
      </c>
      <c r="E65" s="75"/>
      <c r="F65" s="78">
        <v>11.44</v>
      </c>
      <c r="G65" s="78">
        <v>11.44</v>
      </c>
      <c r="H65" s="78">
        <v>11.72</v>
      </c>
      <c r="I65">
        <v>58.21</v>
      </c>
      <c r="J65">
        <v>133.4</v>
      </c>
      <c r="K65">
        <v>91.31</v>
      </c>
      <c r="L65">
        <v>4.59</v>
      </c>
      <c r="M65">
        <v>16.36</v>
      </c>
      <c r="N65" s="135">
        <v>26.82</v>
      </c>
      <c r="O65" s="135">
        <v>26.81</v>
      </c>
      <c r="P65" s="135">
        <v>26.82</v>
      </c>
      <c r="Q65">
        <v>5.23</v>
      </c>
      <c r="R65">
        <v>61.14</v>
      </c>
      <c r="S65">
        <v>4.83</v>
      </c>
      <c r="T65">
        <v>110.59</v>
      </c>
      <c r="U65">
        <v>36.86</v>
      </c>
      <c r="V65">
        <v>36.869999999999997</v>
      </c>
      <c r="W65">
        <v>195.96</v>
      </c>
      <c r="X65">
        <v>39.19</v>
      </c>
      <c r="Y65">
        <v>43.32</v>
      </c>
      <c r="Z65">
        <v>34.9</v>
      </c>
      <c r="AA65">
        <v>80</v>
      </c>
      <c r="AB65">
        <v>40</v>
      </c>
    </row>
    <row r="66" spans="1:28">
      <c r="A66" t="s">
        <v>108</v>
      </c>
      <c r="B66" s="75">
        <v>261.58999999999997</v>
      </c>
      <c r="C66" s="75">
        <v>67.67</v>
      </c>
      <c r="D66" s="135">
        <f t="shared" si="0"/>
        <v>80.449999999999989</v>
      </c>
      <c r="E66" s="75"/>
      <c r="F66" s="78">
        <v>10.74</v>
      </c>
      <c r="G66" s="78">
        <v>10.74</v>
      </c>
      <c r="H66" s="78">
        <v>11</v>
      </c>
      <c r="I66">
        <v>58.21</v>
      </c>
      <c r="J66">
        <v>133.4</v>
      </c>
      <c r="K66">
        <v>91.31</v>
      </c>
      <c r="L66">
        <v>4.59</v>
      </c>
      <c r="M66">
        <v>15.8</v>
      </c>
      <c r="N66" s="135">
        <v>26.82</v>
      </c>
      <c r="O66" s="135">
        <v>26.81</v>
      </c>
      <c r="P66" s="135">
        <v>26.82</v>
      </c>
      <c r="Q66">
        <v>5.23</v>
      </c>
      <c r="R66">
        <v>54.92</v>
      </c>
      <c r="S66">
        <v>4.83</v>
      </c>
      <c r="T66">
        <v>110.34</v>
      </c>
      <c r="U66">
        <v>36.78</v>
      </c>
      <c r="V66">
        <v>36.78</v>
      </c>
      <c r="W66">
        <v>181.5</v>
      </c>
      <c r="X66">
        <v>36.299999999999997</v>
      </c>
      <c r="Y66">
        <v>40.369999999999997</v>
      </c>
      <c r="Z66">
        <v>32.97</v>
      </c>
      <c r="AA66">
        <v>73.34</v>
      </c>
      <c r="AB66">
        <v>36.659999999999997</v>
      </c>
    </row>
    <row r="67" spans="1:28">
      <c r="A67" t="s">
        <v>109</v>
      </c>
      <c r="B67" s="75">
        <v>261.58999999999997</v>
      </c>
      <c r="C67" s="75">
        <v>67.67</v>
      </c>
      <c r="D67" s="135">
        <f t="shared" si="0"/>
        <v>80.449999999999989</v>
      </c>
      <c r="E67" s="75"/>
      <c r="F67" s="78">
        <v>9.9</v>
      </c>
      <c r="G67" s="78">
        <v>9.9</v>
      </c>
      <c r="H67" s="78">
        <v>10.14</v>
      </c>
      <c r="I67">
        <v>58.21</v>
      </c>
      <c r="J67">
        <v>133.4</v>
      </c>
      <c r="K67">
        <v>91.31</v>
      </c>
      <c r="L67">
        <v>4.82</v>
      </c>
      <c r="M67">
        <v>11.53</v>
      </c>
      <c r="N67" s="135">
        <v>26.82</v>
      </c>
      <c r="O67" s="135">
        <v>26.81</v>
      </c>
      <c r="P67" s="135">
        <v>26.82</v>
      </c>
      <c r="Q67">
        <v>6.3</v>
      </c>
      <c r="R67">
        <v>48.89</v>
      </c>
      <c r="S67">
        <v>5.0199999999999996</v>
      </c>
      <c r="T67">
        <v>110.74</v>
      </c>
      <c r="U67">
        <v>36.909999999999997</v>
      </c>
      <c r="V67">
        <v>36.92</v>
      </c>
      <c r="W67">
        <v>166.63</v>
      </c>
      <c r="X67">
        <v>33.32</v>
      </c>
      <c r="Y67">
        <v>37.659999999999997</v>
      </c>
      <c r="Z67">
        <v>31.08</v>
      </c>
      <c r="AA67">
        <v>62</v>
      </c>
      <c r="AB67">
        <v>31</v>
      </c>
    </row>
    <row r="68" spans="1:28">
      <c r="A68" t="s">
        <v>110</v>
      </c>
      <c r="B68" s="75">
        <v>261.58999999999997</v>
      </c>
      <c r="C68" s="75">
        <v>67.67</v>
      </c>
      <c r="D68" s="135">
        <f t="shared" ref="D68:D98" si="1">N68+O68+P68</f>
        <v>80.449999999999989</v>
      </c>
      <c r="E68" s="75"/>
      <c r="F68" s="78">
        <v>7.86</v>
      </c>
      <c r="G68" s="78">
        <v>7.86</v>
      </c>
      <c r="H68" s="78">
        <v>8.06</v>
      </c>
      <c r="I68">
        <v>58.21</v>
      </c>
      <c r="J68">
        <v>133.4</v>
      </c>
      <c r="K68">
        <v>91.31</v>
      </c>
      <c r="L68">
        <v>4.82</v>
      </c>
      <c r="M68">
        <v>11.28</v>
      </c>
      <c r="N68" s="135">
        <v>26.82</v>
      </c>
      <c r="O68" s="135">
        <v>26.81</v>
      </c>
      <c r="P68" s="135">
        <v>26.82</v>
      </c>
      <c r="Q68">
        <v>6.3</v>
      </c>
      <c r="R68">
        <v>42.56</v>
      </c>
      <c r="S68">
        <v>5.0199999999999996</v>
      </c>
      <c r="T68">
        <v>110.32</v>
      </c>
      <c r="U68">
        <v>36.770000000000003</v>
      </c>
      <c r="V68">
        <v>36.770000000000003</v>
      </c>
      <c r="W68">
        <v>150.36000000000001</v>
      </c>
      <c r="X68">
        <v>30.07</v>
      </c>
      <c r="Y68">
        <v>33.81</v>
      </c>
      <c r="Z68">
        <v>28.73</v>
      </c>
      <c r="AA68">
        <v>55.34</v>
      </c>
      <c r="AB68">
        <v>27.66</v>
      </c>
    </row>
    <row r="69" spans="1:28">
      <c r="A69" t="s">
        <v>111</v>
      </c>
      <c r="B69" s="75">
        <v>261.58999999999997</v>
      </c>
      <c r="C69" s="75">
        <v>67.67</v>
      </c>
      <c r="D69" s="135">
        <f t="shared" si="1"/>
        <v>71.28</v>
      </c>
      <c r="E69" s="75"/>
      <c r="F69" s="78">
        <v>7.01</v>
      </c>
      <c r="G69" s="78">
        <v>7.01</v>
      </c>
      <c r="H69" s="78">
        <v>7.18</v>
      </c>
      <c r="I69">
        <v>58.21</v>
      </c>
      <c r="J69">
        <v>133.4</v>
      </c>
      <c r="K69">
        <v>91.31</v>
      </c>
      <c r="L69">
        <v>4.82</v>
      </c>
      <c r="M69">
        <v>10.97</v>
      </c>
      <c r="N69" s="135">
        <v>23.76</v>
      </c>
      <c r="O69" s="135">
        <v>23.76</v>
      </c>
      <c r="P69" s="135">
        <v>23.76</v>
      </c>
      <c r="Q69">
        <v>6.3</v>
      </c>
      <c r="R69">
        <v>35.79</v>
      </c>
      <c r="S69">
        <v>5.0199999999999996</v>
      </c>
      <c r="T69">
        <v>110.52</v>
      </c>
      <c r="U69">
        <v>36.840000000000003</v>
      </c>
      <c r="V69">
        <v>36.840000000000003</v>
      </c>
      <c r="W69">
        <v>133.96</v>
      </c>
      <c r="X69">
        <v>26.79</v>
      </c>
      <c r="Y69">
        <v>30.18</v>
      </c>
      <c r="Z69">
        <v>25.59</v>
      </c>
      <c r="AA69">
        <v>48.67</v>
      </c>
      <c r="AB69">
        <v>24.33</v>
      </c>
    </row>
    <row r="70" spans="1:28">
      <c r="A70" t="s">
        <v>112</v>
      </c>
      <c r="B70" s="75">
        <v>261.58999999999997</v>
      </c>
      <c r="C70" s="75">
        <v>67.67</v>
      </c>
      <c r="D70" s="135">
        <f t="shared" si="1"/>
        <v>63.949999999999996</v>
      </c>
      <c r="E70" s="75"/>
      <c r="F70" s="78">
        <v>6.09</v>
      </c>
      <c r="G70" s="78">
        <v>6.09</v>
      </c>
      <c r="H70" s="78">
        <v>6.25</v>
      </c>
      <c r="I70">
        <v>58.21</v>
      </c>
      <c r="J70">
        <v>133.4</v>
      </c>
      <c r="K70">
        <v>91.31</v>
      </c>
      <c r="L70">
        <v>4.82</v>
      </c>
      <c r="M70">
        <v>10.39</v>
      </c>
      <c r="N70" s="135">
        <v>21.32</v>
      </c>
      <c r="O70" s="135">
        <v>21.31</v>
      </c>
      <c r="P70" s="135">
        <v>21.32</v>
      </c>
      <c r="Q70">
        <v>6.3</v>
      </c>
      <c r="R70">
        <v>28.97</v>
      </c>
      <c r="S70">
        <v>5.0199999999999996</v>
      </c>
      <c r="T70">
        <v>110.29</v>
      </c>
      <c r="U70">
        <v>36.76</v>
      </c>
      <c r="V70">
        <v>36.770000000000003</v>
      </c>
      <c r="W70">
        <v>116.43</v>
      </c>
      <c r="X70">
        <v>23.29</v>
      </c>
      <c r="Y70">
        <v>26.13</v>
      </c>
      <c r="Z70">
        <v>22.87</v>
      </c>
      <c r="AA70">
        <v>42</v>
      </c>
      <c r="AB70">
        <v>21</v>
      </c>
    </row>
    <row r="71" spans="1:28">
      <c r="A71" t="s">
        <v>113</v>
      </c>
      <c r="B71" s="75">
        <v>261.58999999999997</v>
      </c>
      <c r="C71" s="75">
        <v>67.67</v>
      </c>
      <c r="D71" s="135">
        <f t="shared" si="1"/>
        <v>58.100000000000009</v>
      </c>
      <c r="E71" s="75"/>
      <c r="F71" s="78">
        <v>5.15</v>
      </c>
      <c r="G71" s="78">
        <v>5.15</v>
      </c>
      <c r="H71" s="78">
        <v>5.29</v>
      </c>
      <c r="I71">
        <v>58.21</v>
      </c>
      <c r="J71">
        <v>133.4</v>
      </c>
      <c r="K71">
        <v>91.31</v>
      </c>
      <c r="L71">
        <v>4.9800000000000004</v>
      </c>
      <c r="M71">
        <v>10.23</v>
      </c>
      <c r="N71" s="135">
        <v>19.37</v>
      </c>
      <c r="O71" s="135">
        <v>19.36</v>
      </c>
      <c r="P71" s="135">
        <v>19.37</v>
      </c>
      <c r="Q71">
        <v>6.53</v>
      </c>
      <c r="R71">
        <v>22.53</v>
      </c>
      <c r="S71">
        <v>5.1100000000000003</v>
      </c>
      <c r="T71">
        <v>110.46</v>
      </c>
      <c r="U71">
        <v>36.82</v>
      </c>
      <c r="V71">
        <v>36.82</v>
      </c>
      <c r="W71">
        <v>98.07</v>
      </c>
      <c r="X71">
        <v>19.61</v>
      </c>
      <c r="Y71">
        <v>21.91</v>
      </c>
      <c r="Z71">
        <v>19.87</v>
      </c>
      <c r="AA71">
        <v>35.340000000000003</v>
      </c>
      <c r="AB71">
        <v>17.66</v>
      </c>
    </row>
    <row r="72" spans="1:28">
      <c r="A72" t="s">
        <v>114</v>
      </c>
      <c r="B72" s="75">
        <v>261.58999999999997</v>
      </c>
      <c r="C72" s="75">
        <v>67.67</v>
      </c>
      <c r="D72" s="135">
        <f t="shared" si="1"/>
        <v>54.91</v>
      </c>
      <c r="E72" s="75"/>
      <c r="F72" s="78">
        <v>4.0999999999999996</v>
      </c>
      <c r="G72" s="78">
        <v>4.0999999999999996</v>
      </c>
      <c r="H72" s="78">
        <v>4.21</v>
      </c>
      <c r="I72">
        <v>58.21</v>
      </c>
      <c r="J72">
        <v>133.4</v>
      </c>
      <c r="K72">
        <v>91.31</v>
      </c>
      <c r="L72">
        <v>4.9800000000000004</v>
      </c>
      <c r="M72">
        <v>10.15</v>
      </c>
      <c r="N72" s="135">
        <v>18.3</v>
      </c>
      <c r="O72" s="135">
        <v>18.309999999999999</v>
      </c>
      <c r="P72" s="135">
        <v>18.3</v>
      </c>
      <c r="Q72">
        <v>6.53</v>
      </c>
      <c r="R72">
        <v>16.75</v>
      </c>
      <c r="S72">
        <v>5.1100000000000003</v>
      </c>
      <c r="T72">
        <v>110.51</v>
      </c>
      <c r="U72">
        <v>36.840000000000003</v>
      </c>
      <c r="V72">
        <v>36.83</v>
      </c>
      <c r="W72">
        <v>80.66</v>
      </c>
      <c r="X72">
        <v>16.13</v>
      </c>
      <c r="Y72">
        <v>17.8</v>
      </c>
      <c r="Z72">
        <v>16.18</v>
      </c>
      <c r="AA72">
        <v>31.33</v>
      </c>
      <c r="AB72">
        <v>15.67</v>
      </c>
    </row>
    <row r="73" spans="1:28">
      <c r="A73" t="s">
        <v>115</v>
      </c>
      <c r="B73" s="75">
        <v>261.58999999999997</v>
      </c>
      <c r="C73" s="75">
        <v>67.67</v>
      </c>
      <c r="D73" s="135">
        <f t="shared" si="1"/>
        <v>45.79</v>
      </c>
      <c r="E73" s="75"/>
      <c r="F73" s="78">
        <v>3.14</v>
      </c>
      <c r="G73" s="78">
        <v>3.14</v>
      </c>
      <c r="H73" s="78">
        <v>3.22</v>
      </c>
      <c r="I73">
        <v>58.21</v>
      </c>
      <c r="J73">
        <v>133.4</v>
      </c>
      <c r="K73">
        <v>91.31</v>
      </c>
      <c r="L73">
        <v>5.91</v>
      </c>
      <c r="M73">
        <v>10.59</v>
      </c>
      <c r="N73" s="135">
        <v>15.71</v>
      </c>
      <c r="O73" s="135">
        <v>14.37</v>
      </c>
      <c r="P73" s="135">
        <v>15.71</v>
      </c>
      <c r="Q73">
        <v>6.53</v>
      </c>
      <c r="R73">
        <v>11.79</v>
      </c>
      <c r="S73">
        <v>5.1100000000000003</v>
      </c>
      <c r="T73">
        <v>110.36</v>
      </c>
      <c r="U73">
        <v>36.79</v>
      </c>
      <c r="V73">
        <v>36.770000000000003</v>
      </c>
      <c r="W73">
        <v>63.16</v>
      </c>
      <c r="X73">
        <v>12.63</v>
      </c>
      <c r="Y73">
        <v>13.84</v>
      </c>
      <c r="Z73">
        <v>13.25</v>
      </c>
      <c r="AA73">
        <v>25.33</v>
      </c>
      <c r="AB73">
        <v>12.67</v>
      </c>
    </row>
    <row r="74" spans="1:28">
      <c r="A74" t="s">
        <v>116</v>
      </c>
      <c r="B74" s="75">
        <v>261.58999999999997</v>
      </c>
      <c r="C74" s="75">
        <v>67.67</v>
      </c>
      <c r="D74" s="135">
        <f t="shared" si="1"/>
        <v>25.64</v>
      </c>
      <c r="E74" s="75"/>
      <c r="F74" s="78">
        <v>2.2000000000000002</v>
      </c>
      <c r="G74" s="78">
        <v>2.2000000000000002</v>
      </c>
      <c r="H74" s="78">
        <v>2.25</v>
      </c>
      <c r="I74">
        <v>58.21</v>
      </c>
      <c r="J74">
        <v>133.4</v>
      </c>
      <c r="K74">
        <v>91.31</v>
      </c>
      <c r="L74">
        <v>5.91</v>
      </c>
      <c r="M74">
        <v>11.4</v>
      </c>
      <c r="N74" s="135">
        <v>9.4</v>
      </c>
      <c r="O74" s="135">
        <v>6.84</v>
      </c>
      <c r="P74" s="135">
        <v>9.4</v>
      </c>
      <c r="Q74">
        <v>6.53</v>
      </c>
      <c r="R74">
        <v>7.67</v>
      </c>
      <c r="S74">
        <v>5.1100000000000003</v>
      </c>
      <c r="T74">
        <v>110.74</v>
      </c>
      <c r="U74">
        <v>36.909999999999997</v>
      </c>
      <c r="V74">
        <v>36.92</v>
      </c>
      <c r="W74">
        <v>47.09</v>
      </c>
      <c r="X74">
        <v>9.42</v>
      </c>
      <c r="Y74">
        <v>10.01</v>
      </c>
      <c r="Z74">
        <v>9.27</v>
      </c>
      <c r="AA74">
        <v>18.670000000000002</v>
      </c>
      <c r="AB74">
        <v>9.33</v>
      </c>
    </row>
    <row r="75" spans="1:28">
      <c r="A75" t="s">
        <v>117</v>
      </c>
      <c r="B75" s="75">
        <v>261.58999999999997</v>
      </c>
      <c r="C75" s="75">
        <v>67.67</v>
      </c>
      <c r="D75" s="135">
        <f t="shared" si="1"/>
        <v>0</v>
      </c>
      <c r="E75" s="75"/>
      <c r="F75" s="78">
        <v>1.35</v>
      </c>
      <c r="G75" s="78">
        <v>1.35</v>
      </c>
      <c r="H75" s="78">
        <v>1.39</v>
      </c>
      <c r="I75">
        <v>58.21</v>
      </c>
      <c r="J75">
        <v>133.4</v>
      </c>
      <c r="K75">
        <v>91.31</v>
      </c>
      <c r="L75">
        <v>6.14</v>
      </c>
      <c r="M75">
        <v>12.78</v>
      </c>
      <c r="N75" s="135">
        <v>0</v>
      </c>
      <c r="O75" s="135">
        <v>0</v>
      </c>
      <c r="P75" s="135">
        <v>0</v>
      </c>
      <c r="Q75">
        <v>8.23</v>
      </c>
      <c r="R75">
        <v>4.46</v>
      </c>
      <c r="S75">
        <v>5.1100000000000003</v>
      </c>
      <c r="T75">
        <v>110.25</v>
      </c>
      <c r="U75">
        <v>36.75</v>
      </c>
      <c r="V75">
        <v>36.75</v>
      </c>
      <c r="W75">
        <v>32.78</v>
      </c>
      <c r="X75">
        <v>6.56</v>
      </c>
      <c r="Y75">
        <v>6.95</v>
      </c>
      <c r="Z75">
        <v>5.61</v>
      </c>
      <c r="AA75">
        <v>14.67</v>
      </c>
      <c r="AB75">
        <v>7.33</v>
      </c>
    </row>
    <row r="76" spans="1:28">
      <c r="A76" t="s">
        <v>118</v>
      </c>
      <c r="B76" s="75">
        <v>261.58999999999997</v>
      </c>
      <c r="C76" s="75">
        <v>67.67</v>
      </c>
      <c r="D76" s="135">
        <f t="shared" si="1"/>
        <v>0</v>
      </c>
      <c r="E76" s="75"/>
      <c r="F76" s="78">
        <v>0.69</v>
      </c>
      <c r="G76" s="78">
        <v>0.69</v>
      </c>
      <c r="H76" s="78">
        <v>0.71</v>
      </c>
      <c r="I76">
        <v>58.21</v>
      </c>
      <c r="J76">
        <v>133.4</v>
      </c>
      <c r="K76">
        <v>91.31</v>
      </c>
      <c r="L76">
        <v>6.14</v>
      </c>
      <c r="M76">
        <v>13.95</v>
      </c>
      <c r="N76" s="135">
        <v>0</v>
      </c>
      <c r="O76" s="135">
        <v>0</v>
      </c>
      <c r="P76" s="135">
        <v>0</v>
      </c>
      <c r="Q76">
        <v>8.23</v>
      </c>
      <c r="R76">
        <v>2.2200000000000002</v>
      </c>
      <c r="S76">
        <v>5.1100000000000003</v>
      </c>
      <c r="T76">
        <v>110.28</v>
      </c>
      <c r="U76">
        <v>36.76</v>
      </c>
      <c r="V76">
        <v>36.76</v>
      </c>
      <c r="W76">
        <v>21.28</v>
      </c>
      <c r="X76">
        <v>4.26</v>
      </c>
      <c r="Y76">
        <v>4.55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261.58999999999997</v>
      </c>
      <c r="C77" s="75">
        <v>67.67</v>
      </c>
      <c r="D77" s="135">
        <f t="shared" si="1"/>
        <v>0</v>
      </c>
      <c r="E77" s="75"/>
      <c r="F77" s="78">
        <v>0.24</v>
      </c>
      <c r="G77" s="78">
        <v>0.24</v>
      </c>
      <c r="H77" s="78">
        <v>0.24</v>
      </c>
      <c r="I77">
        <v>58.21</v>
      </c>
      <c r="J77">
        <v>133.4</v>
      </c>
      <c r="K77">
        <v>91.31</v>
      </c>
      <c r="L77">
        <v>7.39</v>
      </c>
      <c r="M77">
        <v>7.18</v>
      </c>
      <c r="N77" s="135">
        <v>0</v>
      </c>
      <c r="O77" s="135">
        <v>0</v>
      </c>
      <c r="P77" s="135">
        <v>0</v>
      </c>
      <c r="Q77">
        <v>8.23</v>
      </c>
      <c r="R77">
        <v>0.87</v>
      </c>
      <c r="S77">
        <v>5.1100000000000003</v>
      </c>
      <c r="T77">
        <v>105.03</v>
      </c>
      <c r="U77">
        <v>35.01</v>
      </c>
      <c r="V77">
        <v>35.01</v>
      </c>
      <c r="W77">
        <v>12.48</v>
      </c>
      <c r="X77">
        <v>2.5</v>
      </c>
      <c r="Y77">
        <v>2.72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261.58999999999997</v>
      </c>
      <c r="C78" s="75">
        <v>67.67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58.21</v>
      </c>
      <c r="J78">
        <v>133.4</v>
      </c>
      <c r="K78">
        <v>91.31</v>
      </c>
      <c r="L78">
        <v>7.39</v>
      </c>
      <c r="M78">
        <v>7.18</v>
      </c>
      <c r="N78" s="135">
        <v>0</v>
      </c>
      <c r="O78" s="135">
        <v>0</v>
      </c>
      <c r="P78" s="135">
        <v>0</v>
      </c>
      <c r="Q78">
        <v>8.23</v>
      </c>
      <c r="R78">
        <v>0.09</v>
      </c>
      <c r="S78">
        <v>5.1100000000000003</v>
      </c>
      <c r="T78">
        <v>103.51</v>
      </c>
      <c r="U78">
        <v>34.5</v>
      </c>
      <c r="V78">
        <v>34.51</v>
      </c>
      <c r="W78">
        <v>5.71</v>
      </c>
      <c r="X78">
        <v>1.1399999999999999</v>
      </c>
      <c r="Y78">
        <v>1.3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261.58999999999997</v>
      </c>
      <c r="C79" s="75">
        <v>67.67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58.21</v>
      </c>
      <c r="J79">
        <v>133.4</v>
      </c>
      <c r="K79">
        <v>91.31</v>
      </c>
      <c r="L79">
        <v>7.39</v>
      </c>
      <c r="M79">
        <v>7.23</v>
      </c>
      <c r="N79" s="135">
        <v>0</v>
      </c>
      <c r="O79" s="135">
        <v>0</v>
      </c>
      <c r="P79" s="135">
        <v>0</v>
      </c>
      <c r="Q79">
        <v>8.23</v>
      </c>
      <c r="R79">
        <v>0</v>
      </c>
      <c r="S79">
        <v>5.3</v>
      </c>
      <c r="T79">
        <v>105.53</v>
      </c>
      <c r="U79">
        <v>35.18</v>
      </c>
      <c r="V79">
        <v>35.17</v>
      </c>
      <c r="W79">
        <v>1.1399999999999999</v>
      </c>
      <c r="X79">
        <v>0.23</v>
      </c>
      <c r="Y79">
        <v>0</v>
      </c>
      <c r="Z79">
        <v>0</v>
      </c>
      <c r="AA79">
        <v>0.17</v>
      </c>
      <c r="AB79">
        <v>0.08</v>
      </c>
    </row>
    <row r="80" spans="1:28">
      <c r="A80" t="s">
        <v>122</v>
      </c>
      <c r="B80" s="75">
        <v>261.58999999999997</v>
      </c>
      <c r="C80" s="75">
        <v>67.67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58.21</v>
      </c>
      <c r="J80">
        <v>133.4</v>
      </c>
      <c r="K80">
        <v>91.31</v>
      </c>
      <c r="L80">
        <v>7.39</v>
      </c>
      <c r="M80">
        <v>7.23</v>
      </c>
      <c r="N80" s="135">
        <v>0</v>
      </c>
      <c r="O80" s="135">
        <v>0</v>
      </c>
      <c r="P80" s="135">
        <v>0</v>
      </c>
      <c r="Q80">
        <v>8.23</v>
      </c>
      <c r="R80">
        <v>0</v>
      </c>
      <c r="S80">
        <v>5.3</v>
      </c>
      <c r="T80">
        <v>82.61</v>
      </c>
      <c r="U80">
        <v>27.54</v>
      </c>
      <c r="V80">
        <v>27.52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261.58999999999997</v>
      </c>
      <c r="C81" s="75">
        <v>67.67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58.21</v>
      </c>
      <c r="J81">
        <v>133.4</v>
      </c>
      <c r="K81">
        <v>91.31</v>
      </c>
      <c r="L81">
        <v>7.39</v>
      </c>
      <c r="M81">
        <v>5.39</v>
      </c>
      <c r="N81" s="135">
        <v>0</v>
      </c>
      <c r="O81" s="135">
        <v>0</v>
      </c>
      <c r="P81" s="135">
        <v>0</v>
      </c>
      <c r="Q81">
        <v>8.23</v>
      </c>
      <c r="R81">
        <v>0</v>
      </c>
      <c r="S81">
        <v>5.3</v>
      </c>
      <c r="T81">
        <v>81.069999999999993</v>
      </c>
      <c r="U81">
        <v>27.02</v>
      </c>
      <c r="V81">
        <v>27.03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261.58999999999997</v>
      </c>
      <c r="C82" s="75">
        <v>67.67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58.21</v>
      </c>
      <c r="J82">
        <v>133.4</v>
      </c>
      <c r="K82">
        <v>91.31</v>
      </c>
      <c r="L82">
        <v>7.39</v>
      </c>
      <c r="M82">
        <v>5.86</v>
      </c>
      <c r="N82" s="135">
        <v>0</v>
      </c>
      <c r="O82" s="135">
        <v>0</v>
      </c>
      <c r="P82" s="135">
        <v>0</v>
      </c>
      <c r="Q82">
        <v>8.23</v>
      </c>
      <c r="R82">
        <v>0</v>
      </c>
      <c r="S82">
        <v>5.3</v>
      </c>
      <c r="T82">
        <v>79.8</v>
      </c>
      <c r="U82">
        <v>26.6</v>
      </c>
      <c r="V82">
        <v>26.6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261.58999999999997</v>
      </c>
      <c r="C83" s="75">
        <v>67.67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58.21</v>
      </c>
      <c r="J83">
        <v>133.4</v>
      </c>
      <c r="K83">
        <v>91.31</v>
      </c>
      <c r="L83">
        <v>7.08</v>
      </c>
      <c r="M83">
        <v>6.38</v>
      </c>
      <c r="N83" s="135">
        <v>0</v>
      </c>
      <c r="O83" s="135">
        <v>0</v>
      </c>
      <c r="P83" s="135">
        <v>0</v>
      </c>
      <c r="Q83">
        <v>7.99</v>
      </c>
      <c r="R83">
        <v>0</v>
      </c>
      <c r="S83">
        <v>5.3</v>
      </c>
      <c r="T83">
        <v>78.3</v>
      </c>
      <c r="U83">
        <v>26.1</v>
      </c>
      <c r="V83">
        <v>26.1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261.58999999999997</v>
      </c>
      <c r="C84" s="75">
        <v>67.67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58.21</v>
      </c>
      <c r="J84">
        <v>133.4</v>
      </c>
      <c r="K84">
        <v>91.31</v>
      </c>
      <c r="L84">
        <v>7.08</v>
      </c>
      <c r="M84">
        <v>7.18</v>
      </c>
      <c r="N84" s="135">
        <v>0</v>
      </c>
      <c r="O84" s="135">
        <v>0</v>
      </c>
      <c r="P84" s="135">
        <v>0</v>
      </c>
      <c r="Q84">
        <v>7.99</v>
      </c>
      <c r="R84">
        <v>0</v>
      </c>
      <c r="S84">
        <v>5.3</v>
      </c>
      <c r="T84">
        <v>76.84</v>
      </c>
      <c r="U84">
        <v>25.61</v>
      </c>
      <c r="V84">
        <v>25.61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261.58999999999997</v>
      </c>
      <c r="C85" s="75">
        <v>67.67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58.21</v>
      </c>
      <c r="J85">
        <v>133.4</v>
      </c>
      <c r="K85">
        <v>91.31</v>
      </c>
      <c r="L85">
        <v>7.08</v>
      </c>
      <c r="M85">
        <v>7.75</v>
      </c>
      <c r="N85" s="135">
        <v>0</v>
      </c>
      <c r="O85" s="135">
        <v>0</v>
      </c>
      <c r="P85" s="135">
        <v>0</v>
      </c>
      <c r="Q85">
        <v>7.99</v>
      </c>
      <c r="R85">
        <v>0</v>
      </c>
      <c r="S85">
        <v>5.3</v>
      </c>
      <c r="T85">
        <v>75.069999999999993</v>
      </c>
      <c r="U85">
        <v>25.02</v>
      </c>
      <c r="V85">
        <v>25.03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261.58999999999997</v>
      </c>
      <c r="C86" s="75">
        <v>67.67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58.21</v>
      </c>
      <c r="J86">
        <v>133.4</v>
      </c>
      <c r="K86">
        <v>91.31</v>
      </c>
      <c r="L86">
        <v>7.08</v>
      </c>
      <c r="M86">
        <v>8.1199999999999992</v>
      </c>
      <c r="N86" s="135">
        <v>0</v>
      </c>
      <c r="O86" s="135">
        <v>0</v>
      </c>
      <c r="P86" s="135">
        <v>0</v>
      </c>
      <c r="Q86">
        <v>7.99</v>
      </c>
      <c r="R86">
        <v>0</v>
      </c>
      <c r="S86">
        <v>5.3</v>
      </c>
      <c r="T86">
        <v>73.819999999999993</v>
      </c>
      <c r="U86">
        <v>24.61</v>
      </c>
      <c r="V86">
        <v>24.59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261.58999999999997</v>
      </c>
      <c r="C87" s="75">
        <v>67.67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58.21</v>
      </c>
      <c r="J87">
        <v>133.4</v>
      </c>
      <c r="K87">
        <v>91.31</v>
      </c>
      <c r="L87">
        <v>7.08</v>
      </c>
      <c r="M87">
        <v>8.52</v>
      </c>
      <c r="N87" s="135">
        <v>0</v>
      </c>
      <c r="O87" s="135">
        <v>0</v>
      </c>
      <c r="P87" s="135">
        <v>0</v>
      </c>
      <c r="Q87">
        <v>7.99</v>
      </c>
      <c r="R87">
        <v>0</v>
      </c>
      <c r="S87">
        <v>5.21</v>
      </c>
      <c r="T87">
        <v>83.5</v>
      </c>
      <c r="U87">
        <v>27.83</v>
      </c>
      <c r="V87">
        <v>27.83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261.58999999999997</v>
      </c>
      <c r="C88" s="75">
        <v>67.67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58.21</v>
      </c>
      <c r="J88">
        <v>133.4</v>
      </c>
      <c r="K88">
        <v>91.31</v>
      </c>
      <c r="L88">
        <v>7.08</v>
      </c>
      <c r="M88">
        <v>17</v>
      </c>
      <c r="N88" s="135">
        <v>0</v>
      </c>
      <c r="O88" s="135">
        <v>0</v>
      </c>
      <c r="P88" s="135">
        <v>0</v>
      </c>
      <c r="Q88">
        <v>7.99</v>
      </c>
      <c r="R88">
        <v>0</v>
      </c>
      <c r="S88">
        <v>5.21</v>
      </c>
      <c r="T88">
        <v>83.8</v>
      </c>
      <c r="U88">
        <v>27.93</v>
      </c>
      <c r="V88">
        <v>27.94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261.58999999999997</v>
      </c>
      <c r="C89" s="75">
        <v>67.67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58.21</v>
      </c>
      <c r="J89">
        <v>133.4</v>
      </c>
      <c r="K89">
        <v>91.31</v>
      </c>
      <c r="L89">
        <v>7.08</v>
      </c>
      <c r="M89">
        <v>15.89</v>
      </c>
      <c r="N89" s="135">
        <v>0</v>
      </c>
      <c r="O89" s="135">
        <v>0</v>
      </c>
      <c r="P89" s="135">
        <v>0</v>
      </c>
      <c r="Q89">
        <v>7.99</v>
      </c>
      <c r="R89">
        <v>0</v>
      </c>
      <c r="S89">
        <v>5.21</v>
      </c>
      <c r="T89">
        <v>85.6</v>
      </c>
      <c r="U89">
        <v>28.53</v>
      </c>
      <c r="V89">
        <v>28.54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261.58999999999997</v>
      </c>
      <c r="C90" s="75">
        <v>67.67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58.21</v>
      </c>
      <c r="J90">
        <v>133.4</v>
      </c>
      <c r="K90">
        <v>91.31</v>
      </c>
      <c r="L90">
        <v>7.08</v>
      </c>
      <c r="M90">
        <v>15.53</v>
      </c>
      <c r="N90" s="135">
        <v>0</v>
      </c>
      <c r="O90" s="135">
        <v>0</v>
      </c>
      <c r="P90" s="135">
        <v>0</v>
      </c>
      <c r="Q90">
        <v>7.99</v>
      </c>
      <c r="R90">
        <v>0</v>
      </c>
      <c r="S90">
        <v>5.21</v>
      </c>
      <c r="T90">
        <v>86.27</v>
      </c>
      <c r="U90">
        <v>28.76</v>
      </c>
      <c r="V90">
        <v>28.75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261.58999999999997</v>
      </c>
      <c r="C91" s="75">
        <v>67.67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58.21</v>
      </c>
      <c r="J91">
        <v>133.4</v>
      </c>
      <c r="K91">
        <v>91.31</v>
      </c>
      <c r="L91">
        <v>6.61</v>
      </c>
      <c r="M91">
        <v>15.67</v>
      </c>
      <c r="N91" s="135">
        <v>0</v>
      </c>
      <c r="O91" s="135">
        <v>0</v>
      </c>
      <c r="P91" s="135">
        <v>0</v>
      </c>
      <c r="Q91">
        <v>7.69</v>
      </c>
      <c r="R91">
        <v>0</v>
      </c>
      <c r="S91">
        <v>6.88</v>
      </c>
      <c r="T91">
        <v>88.5</v>
      </c>
      <c r="U91">
        <v>29.5</v>
      </c>
      <c r="V91">
        <v>29.49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261.58999999999997</v>
      </c>
      <c r="C92" s="75">
        <v>67.67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58.21</v>
      </c>
      <c r="J92">
        <v>133.4</v>
      </c>
      <c r="K92">
        <v>91.31</v>
      </c>
      <c r="L92">
        <v>6.61</v>
      </c>
      <c r="M92">
        <v>16.13</v>
      </c>
      <c r="N92" s="135">
        <v>0</v>
      </c>
      <c r="O92" s="135">
        <v>0</v>
      </c>
      <c r="P92" s="135">
        <v>0</v>
      </c>
      <c r="Q92">
        <v>7.69</v>
      </c>
      <c r="R92">
        <v>0</v>
      </c>
      <c r="S92">
        <v>6.88</v>
      </c>
      <c r="T92">
        <v>71.680000000000007</v>
      </c>
      <c r="U92">
        <v>23.89</v>
      </c>
      <c r="V92">
        <v>23.9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261.58999999999997</v>
      </c>
      <c r="C93" s="75">
        <v>67.67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58.21</v>
      </c>
      <c r="J93">
        <v>133.4</v>
      </c>
      <c r="K93">
        <v>91.31</v>
      </c>
      <c r="L93">
        <v>6.61</v>
      </c>
      <c r="M93">
        <v>18.95</v>
      </c>
      <c r="N93" s="135">
        <v>0</v>
      </c>
      <c r="O93" s="135">
        <v>0</v>
      </c>
      <c r="P93" s="135">
        <v>0</v>
      </c>
      <c r="Q93">
        <v>7.69</v>
      </c>
      <c r="R93">
        <v>0</v>
      </c>
      <c r="S93">
        <v>6.88</v>
      </c>
      <c r="T93">
        <v>74.040000000000006</v>
      </c>
      <c r="U93">
        <v>24.68</v>
      </c>
      <c r="V93">
        <v>24.67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261.58999999999997</v>
      </c>
      <c r="C94" s="75">
        <v>67.67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58.21</v>
      </c>
      <c r="J94">
        <v>133.4</v>
      </c>
      <c r="K94">
        <v>91.31</v>
      </c>
      <c r="L94">
        <v>6.61</v>
      </c>
      <c r="M94">
        <v>18.34</v>
      </c>
      <c r="N94" s="135">
        <v>0</v>
      </c>
      <c r="O94" s="135">
        <v>0</v>
      </c>
      <c r="P94" s="135">
        <v>0</v>
      </c>
      <c r="Q94">
        <v>7.69</v>
      </c>
      <c r="R94">
        <v>0</v>
      </c>
      <c r="S94">
        <v>6.88</v>
      </c>
      <c r="T94">
        <v>75.77</v>
      </c>
      <c r="U94">
        <v>25.26</v>
      </c>
      <c r="V94">
        <v>25.25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261.58999999999997</v>
      </c>
      <c r="C95" s="75">
        <v>67.67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58.21</v>
      </c>
      <c r="J95">
        <v>133.4</v>
      </c>
      <c r="K95">
        <v>91.31</v>
      </c>
      <c r="L95">
        <v>6.38</v>
      </c>
      <c r="M95">
        <v>17.940000000000001</v>
      </c>
      <c r="N95" s="135">
        <v>0</v>
      </c>
      <c r="O95" s="135">
        <v>0</v>
      </c>
      <c r="P95" s="135">
        <v>0</v>
      </c>
      <c r="Q95">
        <v>7.53</v>
      </c>
      <c r="R95">
        <v>0</v>
      </c>
      <c r="S95">
        <v>6.88</v>
      </c>
      <c r="T95">
        <v>76.2</v>
      </c>
      <c r="U95">
        <v>25.4</v>
      </c>
      <c r="V95">
        <v>25.4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261.58999999999997</v>
      </c>
      <c r="C96" s="75">
        <v>67.67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58.21</v>
      </c>
      <c r="J96">
        <v>133.4</v>
      </c>
      <c r="K96">
        <v>91.31</v>
      </c>
      <c r="L96">
        <v>6.38</v>
      </c>
      <c r="M96">
        <v>17.510000000000002</v>
      </c>
      <c r="N96" s="135">
        <v>0</v>
      </c>
      <c r="O96" s="135">
        <v>0</v>
      </c>
      <c r="P96" s="135">
        <v>0</v>
      </c>
      <c r="Q96">
        <v>7.53</v>
      </c>
      <c r="R96">
        <v>0</v>
      </c>
      <c r="S96">
        <v>6.88</v>
      </c>
      <c r="T96">
        <v>76.97</v>
      </c>
      <c r="U96">
        <v>25.66</v>
      </c>
      <c r="V96">
        <v>25.65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261.58999999999997</v>
      </c>
      <c r="C97" s="75">
        <v>67.67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58.21</v>
      </c>
      <c r="J97">
        <v>133.4</v>
      </c>
      <c r="K97">
        <v>91.31</v>
      </c>
      <c r="L97">
        <v>6.38</v>
      </c>
      <c r="M97">
        <v>16.739999999999998</v>
      </c>
      <c r="N97" s="135">
        <v>0</v>
      </c>
      <c r="O97" s="135">
        <v>0</v>
      </c>
      <c r="P97" s="135">
        <v>0</v>
      </c>
      <c r="Q97">
        <v>7.53</v>
      </c>
      <c r="R97">
        <v>0</v>
      </c>
      <c r="S97">
        <v>6.88</v>
      </c>
      <c r="T97">
        <v>77.67</v>
      </c>
      <c r="U97">
        <v>25.89</v>
      </c>
      <c r="V97">
        <v>25.88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261.58999999999997</v>
      </c>
      <c r="C98" s="75">
        <v>67.67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58.21</v>
      </c>
      <c r="J98">
        <v>133.4</v>
      </c>
      <c r="K98">
        <v>91.31</v>
      </c>
      <c r="L98">
        <v>6.38</v>
      </c>
      <c r="M98">
        <v>15.91</v>
      </c>
      <c r="N98" s="135">
        <v>0</v>
      </c>
      <c r="O98" s="135">
        <v>0</v>
      </c>
      <c r="P98" s="135">
        <v>0</v>
      </c>
      <c r="Q98">
        <v>7.53</v>
      </c>
      <c r="R98">
        <v>0</v>
      </c>
      <c r="S98">
        <v>6.88</v>
      </c>
      <c r="T98">
        <v>79.010000000000005</v>
      </c>
      <c r="U98">
        <v>26.34</v>
      </c>
      <c r="V98">
        <v>26.32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6.2605550000000028</v>
      </c>
      <c r="C99" s="75">
        <f t="shared" ref="C99:L99" si="2">SUM(C3:C98)/4000</f>
        <v>1.6083650000000009</v>
      </c>
      <c r="D99" s="135">
        <f t="shared" ref="D99" si="3">SUM(D3:D98)/4000</f>
        <v>0.88281749999999948</v>
      </c>
      <c r="E99" s="75"/>
      <c r="F99" s="78">
        <f t="shared" si="2"/>
        <v>0.122575</v>
      </c>
      <c r="G99" s="78">
        <f t="shared" si="2"/>
        <v>0.122575</v>
      </c>
      <c r="H99" s="78">
        <f t="shared" si="2"/>
        <v>0.12563750000000001</v>
      </c>
      <c r="I99">
        <f t="shared" si="2"/>
        <v>1.6845699999999986</v>
      </c>
      <c r="J99">
        <f t="shared" si="2"/>
        <v>3.2015999999999947</v>
      </c>
      <c r="K99">
        <f t="shared" si="2"/>
        <v>2.1914400000000032</v>
      </c>
      <c r="L99">
        <f t="shared" si="2"/>
        <v>0.11970999999999993</v>
      </c>
      <c r="M99">
        <f t="shared" ref="M99:AB99" si="4">SUM(M3:M98)/4000</f>
        <v>0.24077749999999995</v>
      </c>
      <c r="N99" s="135">
        <f t="shared" si="4"/>
        <v>0.2955325000000002</v>
      </c>
      <c r="O99" s="135">
        <f t="shared" si="4"/>
        <v>0.29175249999999964</v>
      </c>
      <c r="P99" s="135">
        <f t="shared" si="4"/>
        <v>0.2955325000000002</v>
      </c>
      <c r="Q99">
        <f t="shared" si="4"/>
        <v>0.13597000000000006</v>
      </c>
      <c r="R99">
        <f t="shared" si="4"/>
        <v>0.89499999999999991</v>
      </c>
      <c r="S99">
        <f t="shared" si="4"/>
        <v>0.12289000000000004</v>
      </c>
      <c r="T99">
        <f t="shared" si="4"/>
        <v>2.1837700000000009</v>
      </c>
      <c r="U99">
        <f t="shared" si="4"/>
        <v>0.72792250000000014</v>
      </c>
      <c r="V99">
        <f t="shared" si="4"/>
        <v>0.72782250000000026</v>
      </c>
      <c r="W99">
        <f t="shared" si="4"/>
        <v>1.92171</v>
      </c>
      <c r="X99">
        <f t="shared" si="4"/>
        <v>0.38432250000000001</v>
      </c>
      <c r="Y99">
        <f t="shared" si="4"/>
        <v>0.52189750000000013</v>
      </c>
      <c r="Z99">
        <f t="shared" si="4"/>
        <v>0.3669774999999999</v>
      </c>
      <c r="AA99">
        <f t="shared" si="4"/>
        <v>0.75742750000000036</v>
      </c>
      <c r="AB99">
        <f t="shared" si="4"/>
        <v>0.37865250000000011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44683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44683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9.4049999999999994</v>
      </c>
      <c r="C7" s="136">
        <f>'IDT-1 Calculation'!DG7</f>
        <v>5.8280000000000003</v>
      </c>
      <c r="D7" s="136">
        <f>'IDT-1 Calculation'!DH7</f>
        <v>0</v>
      </c>
      <c r="E7" s="136">
        <f>'IDT-1 Calculation'!DI7</f>
        <v>0</v>
      </c>
      <c r="F7" s="136">
        <f>'IDT-1 Calculation'!DJ7</f>
        <v>-15.233000000000001</v>
      </c>
      <c r="G7" s="141">
        <f t="shared" si="0"/>
        <v>0</v>
      </c>
    </row>
    <row r="8" spans="1:7">
      <c r="A8" s="140" t="s">
        <v>50</v>
      </c>
      <c r="B8" s="136">
        <f>'IDT-1 Calculation'!DF8</f>
        <v>22.408999999999999</v>
      </c>
      <c r="C8" s="136">
        <f>'IDT-1 Calculation'!DG8</f>
        <v>13.884</v>
      </c>
      <c r="D8" s="136">
        <f>'IDT-1 Calculation'!DH8</f>
        <v>0</v>
      </c>
      <c r="E8" s="136">
        <f>'IDT-1 Calculation'!DI8</f>
        <v>0</v>
      </c>
      <c r="F8" s="136">
        <f>'IDT-1 Calculation'!DJ8</f>
        <v>-36.292999999999999</v>
      </c>
      <c r="G8" s="141">
        <f t="shared" si="0"/>
        <v>0</v>
      </c>
    </row>
    <row r="9" spans="1:7">
      <c r="A9" s="140" t="s">
        <v>51</v>
      </c>
      <c r="B9" s="136">
        <f>'IDT-1 Calculation'!DF9</f>
        <v>34.966000000000001</v>
      </c>
      <c r="C9" s="136">
        <f>'IDT-1 Calculation'!DG9</f>
        <v>21.664999999999999</v>
      </c>
      <c r="D9" s="136">
        <f>'IDT-1 Calculation'!DH9</f>
        <v>0</v>
      </c>
      <c r="E9" s="136">
        <f>'IDT-1 Calculation'!DI9</f>
        <v>0</v>
      </c>
      <c r="F9" s="136">
        <f>'IDT-1 Calculation'!DJ9</f>
        <v>-56.631</v>
      </c>
      <c r="G9" s="141">
        <f t="shared" si="0"/>
        <v>0</v>
      </c>
    </row>
    <row r="10" spans="1:7">
      <c r="A10" s="140" t="s">
        <v>52</v>
      </c>
      <c r="B10" s="136">
        <f>'IDT-1 Calculation'!DF10</f>
        <v>42.305999999999997</v>
      </c>
      <c r="C10" s="136">
        <f>'IDT-1 Calculation'!DG10</f>
        <v>26.212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-68.518000000000001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57.624000000000002</v>
      </c>
      <c r="C11" s="136">
        <f>'IDT-1 Calculation'!DG11</f>
        <v>35.703000000000003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-93.326999999999998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115.001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-115.001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77.031000000000006</v>
      </c>
      <c r="C13" s="136">
        <f>'IDT-1 Calculation'!DG13</f>
        <v>47.726999999999997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-124.75800000000001</v>
      </c>
      <c r="G13" s="141">
        <f t="shared" si="0"/>
        <v>0</v>
      </c>
    </row>
    <row r="14" spans="1:7">
      <c r="A14" s="140" t="s">
        <v>56</v>
      </c>
      <c r="B14" s="136">
        <f>'IDT-1 Calculation'!DF14</f>
        <v>146.928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-146.928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187.988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-187.988</v>
      </c>
      <c r="G15" s="141">
        <f t="shared" si="0"/>
        <v>0</v>
      </c>
    </row>
    <row r="16" spans="1:7">
      <c r="A16" s="140" t="s">
        <v>58</v>
      </c>
      <c r="B16" s="136">
        <f>'IDT-1 Calculation'!DF16</f>
        <v>196.268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-196.268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192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-192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165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-165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129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-129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72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-72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46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-46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26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-26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17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-2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47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-47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44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-44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21.091999999999999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-21.091999999999999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29.146999999999998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-29.146999999999998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47.197000000000003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-47.197000000000003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75.278000000000006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-75.278000000000006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92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-92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10</v>
      </c>
      <c r="C75" s="136">
        <f>'IDT-1 Calculation'!DG75</f>
        <v>30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-40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-68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123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-123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163.53100000000001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-163.53100000000001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124.79300000000001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-124.79300000000001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86.478999999999999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-86.478999999999999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24.327000000000002</v>
      </c>
      <c r="C90" s="136">
        <f>'IDT-1 Calculation'!DG90</f>
        <v>15.073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-39.400000000000006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28.47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-28.47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0.64706000000000008</v>
      </c>
      <c r="C99" s="152">
        <f>SUM(C3:C98)/4000</f>
        <v>4.9023000000000004E-2</v>
      </c>
      <c r="D99" s="152">
        <f>SUM(D3:D98)/4000</f>
        <v>0</v>
      </c>
      <c r="E99" s="152">
        <f>SUM(E3:E98)/4000</f>
        <v>0</v>
      </c>
      <c r="F99" s="152">
        <f>SUM(F3:F98)/4000</f>
        <v>-0.69608300000000012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0.65132576177285328</v>
      </c>
      <c r="K3">
        <v>512.34109683276336</v>
      </c>
      <c r="L3">
        <v>10.002888764454879</v>
      </c>
      <c r="M3">
        <v>60.310344827586206</v>
      </c>
      <c r="N3">
        <v>51.882718076720955</v>
      </c>
      <c r="O3">
        <v>73.289080144291091</v>
      </c>
      <c r="P3">
        <v>24.815452804546577</v>
      </c>
      <c r="Q3">
        <v>4.6439177277179233</v>
      </c>
      <c r="R3">
        <v>18.61482800683093</v>
      </c>
      <c r="S3">
        <v>11.586402195217561</v>
      </c>
      <c r="T3">
        <v>0</v>
      </c>
      <c r="U3">
        <v>62.108996355314567</v>
      </c>
      <c r="V3">
        <v>6.256349782293178</v>
      </c>
      <c r="W3">
        <v>20.375877753009362</v>
      </c>
      <c r="X3">
        <v>64.789121068971639</v>
      </c>
      <c r="Y3">
        <v>0</v>
      </c>
      <c r="Z3">
        <v>2.8784289599999999</v>
      </c>
      <c r="AA3">
        <v>5.8984559999999995</v>
      </c>
      <c r="AB3">
        <v>5.7374452800000011</v>
      </c>
      <c r="AC3">
        <v>4.2505073279999994</v>
      </c>
      <c r="AD3">
        <v>4.0032640800000001</v>
      </c>
      <c r="AE3">
        <v>19.4405292</v>
      </c>
      <c r="AF3">
        <v>12.303000000000001</v>
      </c>
      <c r="AG3">
        <v>12.807840480000001</v>
      </c>
      <c r="AH3">
        <v>41.093133119999997</v>
      </c>
      <c r="AI3">
        <v>0</v>
      </c>
      <c r="AJ3">
        <v>0</v>
      </c>
      <c r="AK3">
        <v>22.296000000000003</v>
      </c>
      <c r="AL3">
        <v>26.006999999999994</v>
      </c>
      <c r="AM3">
        <v>2.3184297714285718</v>
      </c>
      <c r="AN3">
        <v>0</v>
      </c>
      <c r="AO3">
        <v>4.545192960000001E-2</v>
      </c>
      <c r="AP3">
        <v>1.4627995199999999</v>
      </c>
      <c r="AQ3">
        <v>13.45036</v>
      </c>
      <c r="AR3">
        <v>22.304332800000001</v>
      </c>
      <c r="AS3">
        <v>14.474890080000002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37.710259760006046</v>
      </c>
      <c r="BB3">
        <f>SUM(B3:AZ3)-BA3</f>
        <v>1094.7300088905142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0.65132576177285328</v>
      </c>
      <c r="K4">
        <v>512.34109683276336</v>
      </c>
      <c r="L4">
        <v>10.002888764454879</v>
      </c>
      <c r="M4">
        <v>60.310344827586206</v>
      </c>
      <c r="N4">
        <v>51.882718076720955</v>
      </c>
      <c r="O4">
        <v>73.289080144291091</v>
      </c>
      <c r="P4">
        <v>24.815452804546577</v>
      </c>
      <c r="Q4">
        <v>4.6439177277179233</v>
      </c>
      <c r="R4">
        <v>18.61482800683093</v>
      </c>
      <c r="S4">
        <v>11.586402195217561</v>
      </c>
      <c r="T4">
        <v>0</v>
      </c>
      <c r="U4">
        <v>62.108996355314567</v>
      </c>
      <c r="V4">
        <v>6.256349782293178</v>
      </c>
      <c r="W4">
        <v>20.375877753009362</v>
      </c>
      <c r="X4">
        <v>64.789121068971639</v>
      </c>
      <c r="Y4">
        <v>0</v>
      </c>
      <c r="Z4">
        <v>2.8784289599999999</v>
      </c>
      <c r="AA4">
        <v>0</v>
      </c>
      <c r="AB4">
        <v>5.7374452800000011</v>
      </c>
      <c r="AC4">
        <v>4.2505073279999994</v>
      </c>
      <c r="AD4">
        <v>4.0032640800000001</v>
      </c>
      <c r="AE4">
        <v>19.4405292</v>
      </c>
      <c r="AF4">
        <v>12.303000000000001</v>
      </c>
      <c r="AG4">
        <v>12.807840480000001</v>
      </c>
      <c r="AH4">
        <v>41.093133119999997</v>
      </c>
      <c r="AI4">
        <v>0</v>
      </c>
      <c r="AJ4">
        <v>0</v>
      </c>
      <c r="AK4">
        <v>22.296000000000003</v>
      </c>
      <c r="AL4">
        <v>26.006999999999994</v>
      </c>
      <c r="AM4">
        <v>2.3184297714285718</v>
      </c>
      <c r="AN4">
        <v>0</v>
      </c>
      <c r="AO4">
        <v>3.43471968E-2</v>
      </c>
      <c r="AP4">
        <v>1.4627995199999999</v>
      </c>
      <c r="AQ4">
        <v>13.45036</v>
      </c>
      <c r="AR4">
        <v>22.304332800000001</v>
      </c>
      <c r="AS4">
        <v>14.474890080000002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37.51347136880603</v>
      </c>
      <c r="BB4">
        <f t="shared" ref="BB4:BB67" si="0">SUM(B4:AZ4)-BA4</f>
        <v>1089.0172365489141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0.65132576177285328</v>
      </c>
      <c r="K5">
        <v>512.34109683276336</v>
      </c>
      <c r="L5">
        <v>10.002888764454879</v>
      </c>
      <c r="M5">
        <v>60.310344827586206</v>
      </c>
      <c r="N5">
        <v>51.882718076720955</v>
      </c>
      <c r="O5">
        <v>73.289080144291091</v>
      </c>
      <c r="P5">
        <v>24.815452804546577</v>
      </c>
      <c r="Q5">
        <v>4.6439177277179233</v>
      </c>
      <c r="R5">
        <v>18.61482800683093</v>
      </c>
      <c r="S5">
        <v>11.586402195217561</v>
      </c>
      <c r="T5">
        <v>0</v>
      </c>
      <c r="U5">
        <v>62.108996355314567</v>
      </c>
      <c r="V5">
        <v>6.256349782293178</v>
      </c>
      <c r="W5">
        <v>20.375877753009362</v>
      </c>
      <c r="X5">
        <v>64.789121068971639</v>
      </c>
      <c r="Y5">
        <v>0</v>
      </c>
      <c r="Z5">
        <v>2.8784289599999999</v>
      </c>
      <c r="AA5">
        <v>0</v>
      </c>
      <c r="AB5">
        <v>5.7374452800000011</v>
      </c>
      <c r="AC5">
        <v>4.2505073279999994</v>
      </c>
      <c r="AD5">
        <v>4.0032640800000001</v>
      </c>
      <c r="AE5">
        <v>19.4405292</v>
      </c>
      <c r="AF5">
        <v>12.303000000000001</v>
      </c>
      <c r="AG5">
        <v>12.807840480000001</v>
      </c>
      <c r="AH5">
        <v>30.819849840000003</v>
      </c>
      <c r="AI5">
        <v>0</v>
      </c>
      <c r="AJ5">
        <v>0</v>
      </c>
      <c r="AK5">
        <v>22.296000000000003</v>
      </c>
      <c r="AL5">
        <v>26.006999999999994</v>
      </c>
      <c r="AM5">
        <v>2.3184297714285718</v>
      </c>
      <c r="AN5">
        <v>0</v>
      </c>
      <c r="AO5">
        <v>5.5007164800000001E-2</v>
      </c>
      <c r="AP5">
        <v>1.4627995199999999</v>
      </c>
      <c r="AQ5">
        <v>13.45036</v>
      </c>
      <c r="AR5">
        <v>22.304332800000001</v>
      </c>
      <c r="AS5">
        <v>14.474890080000002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37.172059248806043</v>
      </c>
      <c r="BB5">
        <f t="shared" si="0"/>
        <v>1079.106025356914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0.65132576177285328</v>
      </c>
      <c r="K6">
        <v>512.34109683276336</v>
      </c>
      <c r="L6">
        <v>10.002888764454879</v>
      </c>
      <c r="M6">
        <v>60.310344827586206</v>
      </c>
      <c r="N6">
        <v>51.882718076720955</v>
      </c>
      <c r="O6">
        <v>73.289080144291091</v>
      </c>
      <c r="P6">
        <v>24.815452804546577</v>
      </c>
      <c r="Q6">
        <v>4.6439177277179233</v>
      </c>
      <c r="R6">
        <v>18.61482800683093</v>
      </c>
      <c r="S6">
        <v>11.586402195217561</v>
      </c>
      <c r="T6">
        <v>0</v>
      </c>
      <c r="U6">
        <v>62.108996355314567</v>
      </c>
      <c r="V6">
        <v>6.256349782293178</v>
      </c>
      <c r="W6">
        <v>20.375877753009362</v>
      </c>
      <c r="X6">
        <v>64.789121068971639</v>
      </c>
      <c r="Y6">
        <v>0</v>
      </c>
      <c r="Z6">
        <v>2.8784289599999999</v>
      </c>
      <c r="AA6">
        <v>0</v>
      </c>
      <c r="AB6">
        <v>5.7374452800000011</v>
      </c>
      <c r="AC6">
        <v>4.2505073279999994</v>
      </c>
      <c r="AD6">
        <v>4.0032640800000001</v>
      </c>
      <c r="AE6">
        <v>19.4405292</v>
      </c>
      <c r="AF6">
        <v>12.303000000000001</v>
      </c>
      <c r="AG6">
        <v>12.807840480000001</v>
      </c>
      <c r="AH6">
        <v>20.546566559999999</v>
      </c>
      <c r="AI6">
        <v>0</v>
      </c>
      <c r="AJ6">
        <v>0</v>
      </c>
      <c r="AK6">
        <v>22.296000000000003</v>
      </c>
      <c r="AL6">
        <v>26.006999999999994</v>
      </c>
      <c r="AM6">
        <v>2.3184297714285718</v>
      </c>
      <c r="AN6">
        <v>0</v>
      </c>
      <c r="AO6">
        <v>2.5566710400000005E-2</v>
      </c>
      <c r="AP6">
        <v>1.4627995199999999</v>
      </c>
      <c r="AQ6">
        <v>13.45036</v>
      </c>
      <c r="AR6">
        <v>22.304332800000001</v>
      </c>
      <c r="AS6">
        <v>14.474890080000002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36.828978168806039</v>
      </c>
      <c r="BB6">
        <f t="shared" si="0"/>
        <v>1069.1463827025141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0.65132576177285328</v>
      </c>
      <c r="K7">
        <v>512.34109683276336</v>
      </c>
      <c r="L7">
        <v>10.002888764454879</v>
      </c>
      <c r="M7">
        <v>60.310344827586206</v>
      </c>
      <c r="N7">
        <v>51.882718076720955</v>
      </c>
      <c r="O7">
        <v>73.289080144291091</v>
      </c>
      <c r="P7">
        <v>24.815452804546577</v>
      </c>
      <c r="Q7">
        <v>4.6439177277179233</v>
      </c>
      <c r="R7">
        <v>18.61482800683093</v>
      </c>
      <c r="S7">
        <v>11.586402195217561</v>
      </c>
      <c r="T7">
        <v>0</v>
      </c>
      <c r="U7">
        <v>62.108996355314567</v>
      </c>
      <c r="V7">
        <v>6.256349782293178</v>
      </c>
      <c r="W7">
        <v>20.375877753009362</v>
      </c>
      <c r="X7">
        <v>64.789121068971639</v>
      </c>
      <c r="Y7">
        <v>0</v>
      </c>
      <c r="Z7">
        <v>2.8784289599999999</v>
      </c>
      <c r="AA7">
        <v>0</v>
      </c>
      <c r="AB7">
        <v>5.7374452800000011</v>
      </c>
      <c r="AC7">
        <v>4.2505073279999994</v>
      </c>
      <c r="AD7">
        <v>4.0032640800000001</v>
      </c>
      <c r="AE7">
        <v>19.4405292</v>
      </c>
      <c r="AF7">
        <v>6.1515000000000004</v>
      </c>
      <c r="AG7">
        <v>12.807840480000001</v>
      </c>
      <c r="AH7">
        <v>20.546566559999999</v>
      </c>
      <c r="AI7">
        <v>0</v>
      </c>
      <c r="AJ7">
        <v>0</v>
      </c>
      <c r="AK7">
        <v>22.296000000000003</v>
      </c>
      <c r="AL7">
        <v>34.675999999999988</v>
      </c>
      <c r="AM7">
        <v>2.3184297714285718</v>
      </c>
      <c r="AN7">
        <v>0</v>
      </c>
      <c r="AO7">
        <v>5.7073161600000005E-2</v>
      </c>
      <c r="AP7">
        <v>1.4627995199999999</v>
      </c>
      <c r="AQ7">
        <v>13.45036</v>
      </c>
      <c r="AR7">
        <v>22.304332800000001</v>
      </c>
      <c r="AS7">
        <v>14.474890080000002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36.913860306247024</v>
      </c>
      <c r="BB7">
        <f t="shared" si="0"/>
        <v>1071.6105070162732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0.65132576177285328</v>
      </c>
      <c r="K8">
        <v>512.34109683276336</v>
      </c>
      <c r="L8">
        <v>10.002888764454879</v>
      </c>
      <c r="M8">
        <v>60.310344827586206</v>
      </c>
      <c r="N8">
        <v>51.882718076720955</v>
      </c>
      <c r="O8">
        <v>73.289080144291091</v>
      </c>
      <c r="P8">
        <v>24.815452804546577</v>
      </c>
      <c r="Q8">
        <v>4.6439177277179233</v>
      </c>
      <c r="R8">
        <v>18.61482800683093</v>
      </c>
      <c r="S8">
        <v>11.586402195217561</v>
      </c>
      <c r="T8">
        <v>0</v>
      </c>
      <c r="U8">
        <v>62.108996355314567</v>
      </c>
      <c r="V8">
        <v>6.256349782293178</v>
      </c>
      <c r="W8">
        <v>20.375877753009362</v>
      </c>
      <c r="X8">
        <v>64.789121068971639</v>
      </c>
      <c r="Y8">
        <v>0</v>
      </c>
      <c r="Z8">
        <v>2.8784289599999999</v>
      </c>
      <c r="AA8">
        <v>0</v>
      </c>
      <c r="AB8">
        <v>5.7374452800000011</v>
      </c>
      <c r="AC8">
        <v>4.2505073279999994</v>
      </c>
      <c r="AD8">
        <v>4.0032640800000001</v>
      </c>
      <c r="AE8">
        <v>19.4405292</v>
      </c>
      <c r="AF8">
        <v>6.1515000000000004</v>
      </c>
      <c r="AG8">
        <v>12.807840480000001</v>
      </c>
      <c r="AH8">
        <v>20.546566559999999</v>
      </c>
      <c r="AI8">
        <v>0</v>
      </c>
      <c r="AJ8">
        <v>0</v>
      </c>
      <c r="AK8">
        <v>22.296000000000003</v>
      </c>
      <c r="AL8">
        <v>34.675999999999988</v>
      </c>
      <c r="AM8">
        <v>2.3184297714285718</v>
      </c>
      <c r="AN8">
        <v>0</v>
      </c>
      <c r="AO8">
        <v>6.3529401600000007E-2</v>
      </c>
      <c r="AP8">
        <v>1.4627995199999999</v>
      </c>
      <c r="AQ8">
        <v>13.45036</v>
      </c>
      <c r="AR8">
        <v>22.304332800000001</v>
      </c>
      <c r="AS8">
        <v>14.474890080000002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36.914075514247024</v>
      </c>
      <c r="BB8">
        <f t="shared" si="0"/>
        <v>1071.6167480482729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0.65132576177285328</v>
      </c>
      <c r="K9">
        <v>512.34109683276336</v>
      </c>
      <c r="L9">
        <v>10.002888764454879</v>
      </c>
      <c r="M9">
        <v>60.310344827586206</v>
      </c>
      <c r="N9">
        <v>51.882718076720955</v>
      </c>
      <c r="O9">
        <v>73.289080144291091</v>
      </c>
      <c r="P9">
        <v>24.815452804546577</v>
      </c>
      <c r="Q9">
        <v>4.6439177277179233</v>
      </c>
      <c r="R9">
        <v>18.61482800683093</v>
      </c>
      <c r="S9">
        <v>11.586402195217561</v>
      </c>
      <c r="T9">
        <v>0</v>
      </c>
      <c r="U9">
        <v>62.108996355314567</v>
      </c>
      <c r="V9">
        <v>6.256349782293178</v>
      </c>
      <c r="W9">
        <v>20.375877753009362</v>
      </c>
      <c r="X9">
        <v>64.789121068971639</v>
      </c>
      <c r="Y9">
        <v>0</v>
      </c>
      <c r="Z9">
        <v>2.8784289599999999</v>
      </c>
      <c r="AA9">
        <v>0</v>
      </c>
      <c r="AB9">
        <v>5.7374452800000011</v>
      </c>
      <c r="AC9">
        <v>4.2505073279999994</v>
      </c>
      <c r="AD9">
        <v>4.0032640800000001</v>
      </c>
      <c r="AE9">
        <v>19.4405292</v>
      </c>
      <c r="AF9">
        <v>6.1515000000000004</v>
      </c>
      <c r="AG9">
        <v>12.807840480000001</v>
      </c>
      <c r="AH9">
        <v>8.8591471199999994</v>
      </c>
      <c r="AI9">
        <v>0</v>
      </c>
      <c r="AJ9">
        <v>0</v>
      </c>
      <c r="AK9">
        <v>22.296000000000003</v>
      </c>
      <c r="AL9">
        <v>34.675999999999988</v>
      </c>
      <c r="AM9">
        <v>2.3184297714285718</v>
      </c>
      <c r="AN9">
        <v>0</v>
      </c>
      <c r="AO9">
        <v>7.6441881600000011E-2</v>
      </c>
      <c r="AP9">
        <v>1.4627995199999999</v>
      </c>
      <c r="AQ9">
        <v>13.45036</v>
      </c>
      <c r="AR9">
        <v>22.304332800000001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36.509811678247011</v>
      </c>
      <c r="BB9">
        <f t="shared" si="0"/>
        <v>1059.8809454578732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0.65132576177285328</v>
      </c>
      <c r="K10">
        <v>512.34109683276336</v>
      </c>
      <c r="L10">
        <v>10.002888764454879</v>
      </c>
      <c r="M10">
        <v>60.310344827586206</v>
      </c>
      <c r="N10">
        <v>51.882718076720955</v>
      </c>
      <c r="O10">
        <v>73.289080144291091</v>
      </c>
      <c r="P10">
        <v>24.815452804546577</v>
      </c>
      <c r="Q10">
        <v>4.6439177277179233</v>
      </c>
      <c r="R10">
        <v>18.61482800683093</v>
      </c>
      <c r="S10">
        <v>11.586402195217561</v>
      </c>
      <c r="T10">
        <v>0</v>
      </c>
      <c r="U10">
        <v>62.108996355314567</v>
      </c>
      <c r="V10">
        <v>6.256349782293178</v>
      </c>
      <c r="W10">
        <v>20.375877753009362</v>
      </c>
      <c r="X10">
        <v>64.789121068971639</v>
      </c>
      <c r="Y10">
        <v>0</v>
      </c>
      <c r="Z10">
        <v>2.8784289599999999</v>
      </c>
      <c r="AA10">
        <v>0</v>
      </c>
      <c r="AB10">
        <v>5.7374452800000011</v>
      </c>
      <c r="AC10">
        <v>4.2505073279999994</v>
      </c>
      <c r="AD10">
        <v>4.0032640800000001</v>
      </c>
      <c r="AE10">
        <v>19.4405292</v>
      </c>
      <c r="AF10">
        <v>6.1515000000000004</v>
      </c>
      <c r="AG10">
        <v>12.807840480000001</v>
      </c>
      <c r="AH10">
        <v>8.8591471199999994</v>
      </c>
      <c r="AI10">
        <v>0</v>
      </c>
      <c r="AJ10">
        <v>0</v>
      </c>
      <c r="AK10">
        <v>22.296000000000003</v>
      </c>
      <c r="AL10">
        <v>34.675999999999988</v>
      </c>
      <c r="AM10">
        <v>2.3184297714285718</v>
      </c>
      <c r="AN10">
        <v>0</v>
      </c>
      <c r="AO10">
        <v>0.11182207679999999</v>
      </c>
      <c r="AP10">
        <v>1.4627995199999999</v>
      </c>
      <c r="AQ10">
        <v>6.7251799999999999</v>
      </c>
      <c r="AR10">
        <v>22.304332800000001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36.287041534551783</v>
      </c>
      <c r="BB10">
        <f t="shared" si="0"/>
        <v>1053.4139157967684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512.33942658241347</v>
      </c>
      <c r="L11">
        <v>10.002888764454879</v>
      </c>
      <c r="M11">
        <v>60.310344827586206</v>
      </c>
      <c r="N11">
        <v>51.882718076720955</v>
      </c>
      <c r="O11">
        <v>73.289080144291091</v>
      </c>
      <c r="P11">
        <v>24.815452804546577</v>
      </c>
      <c r="Q11">
        <v>4.6439177277179233</v>
      </c>
      <c r="R11">
        <v>18.61482800683093</v>
      </c>
      <c r="S11">
        <v>11.586402195217561</v>
      </c>
      <c r="T11">
        <v>0</v>
      </c>
      <c r="U11">
        <v>62.108996355314567</v>
      </c>
      <c r="V11">
        <v>6.256349782293178</v>
      </c>
      <c r="W11">
        <v>20.375877753009362</v>
      </c>
      <c r="X11">
        <v>64.789121068971639</v>
      </c>
      <c r="Y11">
        <v>0</v>
      </c>
      <c r="Z11">
        <v>2.8784289599999999</v>
      </c>
      <c r="AA11">
        <v>0</v>
      </c>
      <c r="AB11">
        <v>5.7374452800000011</v>
      </c>
      <c r="AC11">
        <v>4.2505073279999994</v>
      </c>
      <c r="AD11">
        <v>4.0032640800000001</v>
      </c>
      <c r="AE11">
        <v>19.4405292</v>
      </c>
      <c r="AF11">
        <v>6.1515000000000004</v>
      </c>
      <c r="AG11">
        <v>12.807840480000001</v>
      </c>
      <c r="AH11">
        <v>8.8591471199999994</v>
      </c>
      <c r="AI11">
        <v>0</v>
      </c>
      <c r="AJ11">
        <v>0</v>
      </c>
      <c r="AK11">
        <v>22.296000000000003</v>
      </c>
      <c r="AL11">
        <v>34.675999999999988</v>
      </c>
      <c r="AM11">
        <v>2.3184297714285718</v>
      </c>
      <c r="AN11">
        <v>0</v>
      </c>
      <c r="AO11">
        <v>8.2123372800000011E-2</v>
      </c>
      <c r="AP11">
        <v>1.4627995199999999</v>
      </c>
      <c r="AQ11">
        <v>0</v>
      </c>
      <c r="AR11">
        <v>22.304332800000001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36.040359296668093</v>
      </c>
      <c r="BB11">
        <f t="shared" si="0"/>
        <v>1046.2527233185292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512.33942658241347</v>
      </c>
      <c r="L12">
        <v>10.002888764454879</v>
      </c>
      <c r="M12">
        <v>60.310344827586206</v>
      </c>
      <c r="N12">
        <v>51.882718076720955</v>
      </c>
      <c r="O12">
        <v>73.289080144291091</v>
      </c>
      <c r="P12">
        <v>24.815452804546577</v>
      </c>
      <c r="Q12">
        <v>4.6439177277179233</v>
      </c>
      <c r="R12">
        <v>18.61482800683093</v>
      </c>
      <c r="S12">
        <v>11.586402195217561</v>
      </c>
      <c r="T12">
        <v>0</v>
      </c>
      <c r="U12">
        <v>62.108996355314567</v>
      </c>
      <c r="V12">
        <v>6.256349782293178</v>
      </c>
      <c r="W12">
        <v>20.375877753009362</v>
      </c>
      <c r="X12">
        <v>64.789121068971639</v>
      </c>
      <c r="Y12">
        <v>0</v>
      </c>
      <c r="Z12">
        <v>2.8784289599999999</v>
      </c>
      <c r="AA12">
        <v>0</v>
      </c>
      <c r="AB12">
        <v>5.7374452800000011</v>
      </c>
      <c r="AC12">
        <v>4.2505073279999994</v>
      </c>
      <c r="AD12">
        <v>4.0032640800000001</v>
      </c>
      <c r="AE12">
        <v>19.4405292</v>
      </c>
      <c r="AF12">
        <v>6.1515000000000004</v>
      </c>
      <c r="AG12">
        <v>12.807840480000001</v>
      </c>
      <c r="AH12">
        <v>8.8591471199999994</v>
      </c>
      <c r="AI12">
        <v>0</v>
      </c>
      <c r="AJ12">
        <v>0</v>
      </c>
      <c r="AK12">
        <v>22.296000000000003</v>
      </c>
      <c r="AL12">
        <v>34.675999999999988</v>
      </c>
      <c r="AM12">
        <v>4.6368595428571435</v>
      </c>
      <c r="AN12">
        <v>0</v>
      </c>
      <c r="AO12">
        <v>9.064560960000001E-2</v>
      </c>
      <c r="AP12">
        <v>1.4627995199999999</v>
      </c>
      <c r="AQ12">
        <v>0</v>
      </c>
      <c r="AR12">
        <v>22.304332800000001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36.117846711931584</v>
      </c>
      <c r="BB12">
        <f t="shared" si="0"/>
        <v>1048.5021879114943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512.33942658241347</v>
      </c>
      <c r="L13">
        <v>10.002888764454879</v>
      </c>
      <c r="M13">
        <v>60.310344827586206</v>
      </c>
      <c r="N13">
        <v>51.882718076720955</v>
      </c>
      <c r="O13">
        <v>73.289080144291091</v>
      </c>
      <c r="P13">
        <v>24.815452804546577</v>
      </c>
      <c r="Q13">
        <v>4.6439177277179233</v>
      </c>
      <c r="R13">
        <v>18.61482800683093</v>
      </c>
      <c r="S13">
        <v>11.586402195217561</v>
      </c>
      <c r="T13">
        <v>0</v>
      </c>
      <c r="U13">
        <v>62.108996355314567</v>
      </c>
      <c r="V13">
        <v>6.256349782293178</v>
      </c>
      <c r="W13">
        <v>20.375877753009362</v>
      </c>
      <c r="X13">
        <v>64.789121068971639</v>
      </c>
      <c r="Y13">
        <v>0</v>
      </c>
      <c r="Z13">
        <v>2.8784289599999999</v>
      </c>
      <c r="AA13">
        <v>0</v>
      </c>
      <c r="AB13">
        <v>5.7374452800000011</v>
      </c>
      <c r="AC13">
        <v>4.2505073279999994</v>
      </c>
      <c r="AD13">
        <v>4.0032640800000001</v>
      </c>
      <c r="AE13">
        <v>19.4405292</v>
      </c>
      <c r="AF13">
        <v>6.1515000000000004</v>
      </c>
      <c r="AG13">
        <v>12.807840480000001</v>
      </c>
      <c r="AH13">
        <v>8.8591471199999994</v>
      </c>
      <c r="AI13">
        <v>0</v>
      </c>
      <c r="AJ13">
        <v>0</v>
      </c>
      <c r="AK13">
        <v>22.296000000000003</v>
      </c>
      <c r="AL13">
        <v>34.675999999999988</v>
      </c>
      <c r="AM13">
        <v>4.6368595428571435</v>
      </c>
      <c r="AN13">
        <v>0</v>
      </c>
      <c r="AO13">
        <v>0.10949783040000001</v>
      </c>
      <c r="AP13">
        <v>1.4627995199999999</v>
      </c>
      <c r="AQ13">
        <v>0</v>
      </c>
      <c r="AR13">
        <v>22.304332800000001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36.118474328731587</v>
      </c>
      <c r="BB13">
        <f t="shared" si="0"/>
        <v>1048.5204125154944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512.33942658241347</v>
      </c>
      <c r="L14">
        <v>10.002888764454879</v>
      </c>
      <c r="M14">
        <v>60.310344827586206</v>
      </c>
      <c r="N14">
        <v>51.882718076720955</v>
      </c>
      <c r="O14">
        <v>73.289080144291091</v>
      </c>
      <c r="P14">
        <v>24.815452804546577</v>
      </c>
      <c r="Q14">
        <v>4.6439177277179233</v>
      </c>
      <c r="R14">
        <v>18.61482800683093</v>
      </c>
      <c r="S14">
        <v>11.586402195217561</v>
      </c>
      <c r="T14">
        <v>0</v>
      </c>
      <c r="U14">
        <v>62.108996355314567</v>
      </c>
      <c r="V14">
        <v>6.256349782293178</v>
      </c>
      <c r="W14">
        <v>20.375877753009362</v>
      </c>
      <c r="X14">
        <v>64.789121068971639</v>
      </c>
      <c r="Y14">
        <v>0</v>
      </c>
      <c r="Z14">
        <v>2.8784289599999999</v>
      </c>
      <c r="AA14">
        <v>0</v>
      </c>
      <c r="AB14">
        <v>5.7374452800000011</v>
      </c>
      <c r="AC14">
        <v>4.2505073279999994</v>
      </c>
      <c r="AD14">
        <v>4.0032640800000001</v>
      </c>
      <c r="AE14">
        <v>19.4405292</v>
      </c>
      <c r="AF14">
        <v>6.1515000000000004</v>
      </c>
      <c r="AG14">
        <v>12.807840480000001</v>
      </c>
      <c r="AH14">
        <v>8.8591471199999994</v>
      </c>
      <c r="AI14">
        <v>0</v>
      </c>
      <c r="AJ14">
        <v>0</v>
      </c>
      <c r="AK14">
        <v>22.296000000000003</v>
      </c>
      <c r="AL14">
        <v>34.675999999999988</v>
      </c>
      <c r="AM14">
        <v>4.6368595428571435</v>
      </c>
      <c r="AN14">
        <v>0</v>
      </c>
      <c r="AO14">
        <v>0.1559827584</v>
      </c>
      <c r="AP14">
        <v>1.4627995199999999</v>
      </c>
      <c r="AQ14">
        <v>0</v>
      </c>
      <c r="AR14">
        <v>22.304332800000001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36.120022508731587</v>
      </c>
      <c r="BB14">
        <f t="shared" si="0"/>
        <v>1048.5653492634942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512.33942658241347</v>
      </c>
      <c r="L15">
        <v>10.002888764454879</v>
      </c>
      <c r="M15">
        <v>60.310344827586206</v>
      </c>
      <c r="N15">
        <v>51.882718076720955</v>
      </c>
      <c r="O15">
        <v>73.289080144291091</v>
      </c>
      <c r="P15">
        <v>24.815452804546577</v>
      </c>
      <c r="Q15">
        <v>4.6439177277179233</v>
      </c>
      <c r="R15">
        <v>18.61482800683093</v>
      </c>
      <c r="S15">
        <v>11.586402195217561</v>
      </c>
      <c r="T15">
        <v>0</v>
      </c>
      <c r="U15">
        <v>62.108996355314567</v>
      </c>
      <c r="V15">
        <v>6.256349782293178</v>
      </c>
      <c r="W15">
        <v>20.375877753009362</v>
      </c>
      <c r="X15">
        <v>64.789121068971639</v>
      </c>
      <c r="Y15">
        <v>0</v>
      </c>
      <c r="Z15">
        <v>2.8784289599999999</v>
      </c>
      <c r="AA15">
        <v>0</v>
      </c>
      <c r="AB15">
        <v>5.7374452800000011</v>
      </c>
      <c r="AC15">
        <v>4.2505073279999994</v>
      </c>
      <c r="AD15">
        <v>4.0032640800000001</v>
      </c>
      <c r="AE15">
        <v>21.7125353952</v>
      </c>
      <c r="AF15">
        <v>6.1515000000000004</v>
      </c>
      <c r="AG15">
        <v>12.807840480000001</v>
      </c>
      <c r="AH15">
        <v>8.8591471199999994</v>
      </c>
      <c r="AI15">
        <v>0</v>
      </c>
      <c r="AJ15">
        <v>0</v>
      </c>
      <c r="AK15">
        <v>22.296000000000003</v>
      </c>
      <c r="AL15">
        <v>59.816099999999992</v>
      </c>
      <c r="AM15">
        <v>4.6368595428571435</v>
      </c>
      <c r="AN15">
        <v>0</v>
      </c>
      <c r="AO15">
        <v>0.14771877120000002</v>
      </c>
      <c r="AP15">
        <v>1.4627995199999999</v>
      </c>
      <c r="AQ15">
        <v>0</v>
      </c>
      <c r="AR15">
        <v>23.516524800000003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37.072935625915072</v>
      </c>
      <c r="BB15">
        <f t="shared" si="0"/>
        <v>1076.2284703543107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512.33942658241347</v>
      </c>
      <c r="L16">
        <v>10.002888764454879</v>
      </c>
      <c r="M16">
        <v>60.310344827586206</v>
      </c>
      <c r="N16">
        <v>51.882718076720955</v>
      </c>
      <c r="O16">
        <v>73.289080144291091</v>
      </c>
      <c r="P16">
        <v>24.815452804546577</v>
      </c>
      <c r="Q16">
        <v>4.6439177277179233</v>
      </c>
      <c r="R16">
        <v>18.61482800683093</v>
      </c>
      <c r="S16">
        <v>11.586402195217561</v>
      </c>
      <c r="T16">
        <v>0</v>
      </c>
      <c r="U16">
        <v>62.108996355314567</v>
      </c>
      <c r="V16">
        <v>6.256349782293178</v>
      </c>
      <c r="W16">
        <v>20.375877753009362</v>
      </c>
      <c r="X16">
        <v>64.789121068971639</v>
      </c>
      <c r="Y16">
        <v>0</v>
      </c>
      <c r="Z16">
        <v>2.8784289599999999</v>
      </c>
      <c r="AA16">
        <v>0</v>
      </c>
      <c r="AB16">
        <v>5.7374452800000011</v>
      </c>
      <c r="AC16">
        <v>4.2505073279999994</v>
      </c>
      <c r="AD16">
        <v>4.0032640800000001</v>
      </c>
      <c r="AE16">
        <v>21.7125353952</v>
      </c>
      <c r="AF16">
        <v>6.1515000000000004</v>
      </c>
      <c r="AG16">
        <v>12.807840480000001</v>
      </c>
      <c r="AH16">
        <v>8.8591471199999994</v>
      </c>
      <c r="AI16">
        <v>0</v>
      </c>
      <c r="AJ16">
        <v>0</v>
      </c>
      <c r="AK16">
        <v>22.296000000000003</v>
      </c>
      <c r="AL16">
        <v>59.816099999999992</v>
      </c>
      <c r="AM16">
        <v>4.6368595428571435</v>
      </c>
      <c r="AN16">
        <v>0</v>
      </c>
      <c r="AO16">
        <v>0.139454784</v>
      </c>
      <c r="AP16">
        <v>1.4627995199999999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37.072660247515067</v>
      </c>
      <c r="BB16">
        <f t="shared" si="0"/>
        <v>1076.2204817455106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512.33942658241347</v>
      </c>
      <c r="L17">
        <v>10.002888764454879</v>
      </c>
      <c r="M17">
        <v>60.310344827586206</v>
      </c>
      <c r="N17">
        <v>51.882718076720955</v>
      </c>
      <c r="O17">
        <v>73.289080144291091</v>
      </c>
      <c r="P17">
        <v>24.815452804546577</v>
      </c>
      <c r="Q17">
        <v>4.6439177277179233</v>
      </c>
      <c r="R17">
        <v>18.61482800683093</v>
      </c>
      <c r="S17">
        <v>11.586402195217561</v>
      </c>
      <c r="T17">
        <v>0</v>
      </c>
      <c r="U17">
        <v>62.108996355314567</v>
      </c>
      <c r="V17">
        <v>6.256349782293178</v>
      </c>
      <c r="W17">
        <v>20.375877753009362</v>
      </c>
      <c r="X17">
        <v>64.789121068971639</v>
      </c>
      <c r="Y17">
        <v>0</v>
      </c>
      <c r="Z17">
        <v>2.8784289599999999</v>
      </c>
      <c r="AA17">
        <v>0</v>
      </c>
      <c r="AB17">
        <v>5.7374452800000011</v>
      </c>
      <c r="AC17">
        <v>4.2505073279999994</v>
      </c>
      <c r="AD17">
        <v>4.0032640800000001</v>
      </c>
      <c r="AE17">
        <v>21.7125353952</v>
      </c>
      <c r="AF17">
        <v>6.1515000000000004</v>
      </c>
      <c r="AG17">
        <v>12.807840480000001</v>
      </c>
      <c r="AH17">
        <v>9.8573608799999999</v>
      </c>
      <c r="AI17">
        <v>0</v>
      </c>
      <c r="AJ17">
        <v>0</v>
      </c>
      <c r="AK17">
        <v>22.296000000000003</v>
      </c>
      <c r="AL17">
        <v>59.816099999999992</v>
      </c>
      <c r="AM17">
        <v>4.6368595428571435</v>
      </c>
      <c r="AN17">
        <v>0</v>
      </c>
      <c r="AO17">
        <v>0.11053082880000001</v>
      </c>
      <c r="AP17">
        <v>1.4627995199999999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37.104937494715067</v>
      </c>
      <c r="BB17">
        <f t="shared" si="0"/>
        <v>1077.1574943031105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512.33942658241347</v>
      </c>
      <c r="L18">
        <v>10.002888764454879</v>
      </c>
      <c r="M18">
        <v>60.310344827586206</v>
      </c>
      <c r="N18">
        <v>51.882718076720955</v>
      </c>
      <c r="O18">
        <v>73.289080144291091</v>
      </c>
      <c r="P18">
        <v>24.815452804546577</v>
      </c>
      <c r="Q18">
        <v>4.6439177277179233</v>
      </c>
      <c r="R18">
        <v>18.61482800683093</v>
      </c>
      <c r="S18">
        <v>11.586402195217561</v>
      </c>
      <c r="T18">
        <v>0</v>
      </c>
      <c r="U18">
        <v>62.108996355314567</v>
      </c>
      <c r="V18">
        <v>6.256349782293178</v>
      </c>
      <c r="W18">
        <v>20.375877753009362</v>
      </c>
      <c r="X18">
        <v>64.789121068971639</v>
      </c>
      <c r="Y18">
        <v>0</v>
      </c>
      <c r="Z18">
        <v>2.8784289599999999</v>
      </c>
      <c r="AA18">
        <v>0</v>
      </c>
      <c r="AB18">
        <v>5.7374452800000011</v>
      </c>
      <c r="AC18">
        <v>4.2505073279999994</v>
      </c>
      <c r="AD18">
        <v>4.0032640800000001</v>
      </c>
      <c r="AE18">
        <v>21.7125353952</v>
      </c>
      <c r="AF18">
        <v>6.1515000000000004</v>
      </c>
      <c r="AG18">
        <v>12.807840480000001</v>
      </c>
      <c r="AH18">
        <v>10.273283279999999</v>
      </c>
      <c r="AI18">
        <v>0</v>
      </c>
      <c r="AJ18">
        <v>0</v>
      </c>
      <c r="AK18">
        <v>22.296000000000003</v>
      </c>
      <c r="AL18">
        <v>59.816099999999992</v>
      </c>
      <c r="AM18">
        <v>4.6368595428571435</v>
      </c>
      <c r="AN18">
        <v>0</v>
      </c>
      <c r="AO18">
        <v>6.3787651200000003E-2</v>
      </c>
      <c r="AP18">
        <v>1.4627995199999999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37.117231141915077</v>
      </c>
      <c r="BB18">
        <f t="shared" si="0"/>
        <v>1077.5143798783108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512.33942658241347</v>
      </c>
      <c r="L19">
        <v>10.002888764454879</v>
      </c>
      <c r="M19">
        <v>60.310344827586206</v>
      </c>
      <c r="N19">
        <v>51.882718076720955</v>
      </c>
      <c r="O19">
        <v>73.289080144291091</v>
      </c>
      <c r="P19">
        <v>24.815452804546577</v>
      </c>
      <c r="Q19">
        <v>4.6439177277179233</v>
      </c>
      <c r="R19">
        <v>18.61482800683093</v>
      </c>
      <c r="S19">
        <v>11.586402195217561</v>
      </c>
      <c r="T19">
        <v>0</v>
      </c>
      <c r="U19">
        <v>62.108996355314567</v>
      </c>
      <c r="V19">
        <v>6.256349782293178</v>
      </c>
      <c r="W19">
        <v>20.375877753009362</v>
      </c>
      <c r="X19">
        <v>64.789121068971639</v>
      </c>
      <c r="Y19">
        <v>0</v>
      </c>
      <c r="Z19">
        <v>2.8784289599999999</v>
      </c>
      <c r="AA19">
        <v>6.1413336000000003</v>
      </c>
      <c r="AB19">
        <v>5.7374452800000011</v>
      </c>
      <c r="AC19">
        <v>4.2505073279999994</v>
      </c>
      <c r="AD19">
        <v>4.0032640800000001</v>
      </c>
      <c r="AE19">
        <v>21.7125353952</v>
      </c>
      <c r="AF19">
        <v>6.1515000000000004</v>
      </c>
      <c r="AG19">
        <v>12.807840480000001</v>
      </c>
      <c r="AH19">
        <v>10.273283279999999</v>
      </c>
      <c r="AI19">
        <v>0</v>
      </c>
      <c r="AJ19">
        <v>0</v>
      </c>
      <c r="AK19">
        <v>22.296000000000003</v>
      </c>
      <c r="AL19">
        <v>59.816099999999992</v>
      </c>
      <c r="AM19">
        <v>4.6368595428571435</v>
      </c>
      <c r="AN19">
        <v>0</v>
      </c>
      <c r="AO19">
        <v>6.1592529600000001E-2</v>
      </c>
      <c r="AP19">
        <v>1.4627995199999999</v>
      </c>
      <c r="AQ19">
        <v>6.4631600000000002</v>
      </c>
      <c r="AR19">
        <v>22.304332800000001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37.496521783280166</v>
      </c>
      <c r="BB19">
        <f t="shared" si="0"/>
        <v>1088.5251957153457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512.33942658241347</v>
      </c>
      <c r="L20">
        <v>10.002888764454879</v>
      </c>
      <c r="M20">
        <v>60.310344827586206</v>
      </c>
      <c r="N20">
        <v>51.882718076720955</v>
      </c>
      <c r="O20">
        <v>73.289080144291091</v>
      </c>
      <c r="P20">
        <v>24.815452804546577</v>
      </c>
      <c r="Q20">
        <v>4.6439177277179233</v>
      </c>
      <c r="R20">
        <v>18.61482800683093</v>
      </c>
      <c r="S20">
        <v>11.586402195217561</v>
      </c>
      <c r="T20">
        <v>0</v>
      </c>
      <c r="U20">
        <v>62.108996355314567</v>
      </c>
      <c r="V20">
        <v>6.256349782293178</v>
      </c>
      <c r="W20">
        <v>20.375877753009362</v>
      </c>
      <c r="X20">
        <v>64.789121068971639</v>
      </c>
      <c r="Y20">
        <v>0</v>
      </c>
      <c r="Z20">
        <v>2.8784289599999999</v>
      </c>
      <c r="AA20">
        <v>12.340957824000002</v>
      </c>
      <c r="AB20">
        <v>5.7374452800000011</v>
      </c>
      <c r="AC20">
        <v>8.5010146559999988</v>
      </c>
      <c r="AD20">
        <v>4.0032640800000001</v>
      </c>
      <c r="AE20">
        <v>21.7125353952</v>
      </c>
      <c r="AF20">
        <v>6.1515000000000004</v>
      </c>
      <c r="AG20">
        <v>12.807840480000001</v>
      </c>
      <c r="AH20">
        <v>10.273283279999999</v>
      </c>
      <c r="AI20">
        <v>0</v>
      </c>
      <c r="AJ20">
        <v>0</v>
      </c>
      <c r="AK20">
        <v>22.296000000000003</v>
      </c>
      <c r="AL20">
        <v>59.816099999999992</v>
      </c>
      <c r="AM20">
        <v>4.6368595428571435</v>
      </c>
      <c r="AN20">
        <v>0</v>
      </c>
      <c r="AO20">
        <v>3.5896694399999998E-2</v>
      </c>
      <c r="AP20">
        <v>1.4627995199999999</v>
      </c>
      <c r="AQ20">
        <v>13.45036</v>
      </c>
      <c r="AR20">
        <v>22.304332800000001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38.076329121680153</v>
      </c>
      <c r="BB20">
        <f t="shared" si="0"/>
        <v>1105.3570240937458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512.33942658241347</v>
      </c>
      <c r="L21">
        <v>10.002888764454879</v>
      </c>
      <c r="M21">
        <v>60.310344827586206</v>
      </c>
      <c r="N21">
        <v>51.882718076720955</v>
      </c>
      <c r="O21">
        <v>73.289080144291091</v>
      </c>
      <c r="P21">
        <v>24.815452804546577</v>
      </c>
      <c r="Q21">
        <v>4.6439177277179233</v>
      </c>
      <c r="R21">
        <v>18.61482800683093</v>
      </c>
      <c r="S21">
        <v>11.586402195217561</v>
      </c>
      <c r="T21">
        <v>0</v>
      </c>
      <c r="U21">
        <v>62.108996355314567</v>
      </c>
      <c r="V21">
        <v>6.256349782293178</v>
      </c>
      <c r="W21">
        <v>20.375877753009362</v>
      </c>
      <c r="X21">
        <v>64.789121068971639</v>
      </c>
      <c r="Y21">
        <v>0</v>
      </c>
      <c r="Z21">
        <v>2.8784289599999999</v>
      </c>
      <c r="AA21">
        <v>12.340957824000002</v>
      </c>
      <c r="AB21">
        <v>11.533435920000002</v>
      </c>
      <c r="AC21">
        <v>12.751521984</v>
      </c>
      <c r="AD21">
        <v>4.0032640800000001</v>
      </c>
      <c r="AE21">
        <v>21.7125353952</v>
      </c>
      <c r="AF21">
        <v>6.1515000000000004</v>
      </c>
      <c r="AG21">
        <v>12.807840480000001</v>
      </c>
      <c r="AH21">
        <v>10.273283279999999</v>
      </c>
      <c r="AI21">
        <v>0</v>
      </c>
      <c r="AJ21">
        <v>0</v>
      </c>
      <c r="AK21">
        <v>22.296000000000003</v>
      </c>
      <c r="AL21">
        <v>59.816099999999992</v>
      </c>
      <c r="AM21">
        <v>4.6368595428571435</v>
      </c>
      <c r="AN21">
        <v>0</v>
      </c>
      <c r="AO21">
        <v>1.7302723199999998E-2</v>
      </c>
      <c r="AP21">
        <v>1.4627995199999999</v>
      </c>
      <c r="AQ21">
        <v>13.45036</v>
      </c>
      <c r="AR21">
        <v>22.304332800000001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38.410258152080154</v>
      </c>
      <c r="BB21">
        <f t="shared" si="0"/>
        <v>1115.0509990601456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512.33942658241347</v>
      </c>
      <c r="L22">
        <v>10.002888764454879</v>
      </c>
      <c r="M22">
        <v>60.310344827586206</v>
      </c>
      <c r="N22">
        <v>51.882718076720955</v>
      </c>
      <c r="O22">
        <v>73.289080144291091</v>
      </c>
      <c r="P22">
        <v>24.815452804546577</v>
      </c>
      <c r="Q22">
        <v>4.6439177277179233</v>
      </c>
      <c r="R22">
        <v>18.61482800683093</v>
      </c>
      <c r="S22">
        <v>11.586402195217561</v>
      </c>
      <c r="T22">
        <v>0</v>
      </c>
      <c r="U22">
        <v>62.108996355314567</v>
      </c>
      <c r="V22">
        <v>6.256349782293178</v>
      </c>
      <c r="W22">
        <v>20.375877753009362</v>
      </c>
      <c r="X22">
        <v>64.789121068971639</v>
      </c>
      <c r="Y22">
        <v>0</v>
      </c>
      <c r="Z22">
        <v>2.8784289599999999</v>
      </c>
      <c r="AA22">
        <v>12.340957824000002</v>
      </c>
      <c r="AB22">
        <v>11.533435920000002</v>
      </c>
      <c r="AC22">
        <v>12.751521984</v>
      </c>
      <c r="AD22">
        <v>4.0032640800000001</v>
      </c>
      <c r="AE22">
        <v>21.7125353952</v>
      </c>
      <c r="AF22">
        <v>6.1515000000000004</v>
      </c>
      <c r="AG22">
        <v>12.807840480000001</v>
      </c>
      <c r="AH22">
        <v>10.273283279999999</v>
      </c>
      <c r="AI22">
        <v>0</v>
      </c>
      <c r="AJ22">
        <v>0</v>
      </c>
      <c r="AK22">
        <v>22.296000000000003</v>
      </c>
      <c r="AL22">
        <v>59.816099999999992</v>
      </c>
      <c r="AM22">
        <v>4.6368595428571435</v>
      </c>
      <c r="AN22">
        <v>0</v>
      </c>
      <c r="AO22">
        <v>0.33933997439999991</v>
      </c>
      <c r="AP22">
        <v>1.4627995199999999</v>
      </c>
      <c r="AQ22">
        <v>20.175540000000002</v>
      </c>
      <c r="AR22">
        <v>22.304332800000001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38.644930869749992</v>
      </c>
      <c r="BB22">
        <f t="shared" si="0"/>
        <v>1121.8635435936758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512.33942658241347</v>
      </c>
      <c r="L23">
        <v>10.002888764454879</v>
      </c>
      <c r="M23">
        <v>60.310344827586206</v>
      </c>
      <c r="N23">
        <v>51.882718076720955</v>
      </c>
      <c r="O23">
        <v>73.289080144291091</v>
      </c>
      <c r="P23">
        <v>24.815452804546577</v>
      </c>
      <c r="Q23">
        <v>4.6439177277179233</v>
      </c>
      <c r="R23">
        <v>18.61482800683093</v>
      </c>
      <c r="S23">
        <v>11.586402195217561</v>
      </c>
      <c r="T23">
        <v>0</v>
      </c>
      <c r="U23">
        <v>62.108996355314567</v>
      </c>
      <c r="V23">
        <v>6.256349782293178</v>
      </c>
      <c r="W23">
        <v>20.375877753009362</v>
      </c>
      <c r="X23">
        <v>64.789121068971639</v>
      </c>
      <c r="Y23">
        <v>0</v>
      </c>
      <c r="Z23">
        <v>2.8784289599999999</v>
      </c>
      <c r="AA23">
        <v>12.340957824000002</v>
      </c>
      <c r="AB23">
        <v>17.352844703999999</v>
      </c>
      <c r="AC23">
        <v>12.751521984</v>
      </c>
      <c r="AD23">
        <v>8.0065281600000002</v>
      </c>
      <c r="AE23">
        <v>21.7125353952</v>
      </c>
      <c r="AF23">
        <v>6.1515000000000004</v>
      </c>
      <c r="AG23">
        <v>12.807840480000001</v>
      </c>
      <c r="AH23">
        <v>20.546566559999999</v>
      </c>
      <c r="AI23">
        <v>0</v>
      </c>
      <c r="AJ23">
        <v>0</v>
      </c>
      <c r="AK23">
        <v>22.296000000000003</v>
      </c>
      <c r="AL23">
        <v>26.006999999999994</v>
      </c>
      <c r="AM23">
        <v>6.9552893142857162</v>
      </c>
      <c r="AN23">
        <v>0</v>
      </c>
      <c r="AO23">
        <v>0.28407456000000003</v>
      </c>
      <c r="AP23">
        <v>1.4627995199999999</v>
      </c>
      <c r="AQ23">
        <v>20.175540000000002</v>
      </c>
      <c r="AR23">
        <v>23.516524800000003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38.304012561430007</v>
      </c>
      <c r="BB23">
        <f t="shared" si="0"/>
        <v>1111.9666744030244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512.33942658241347</v>
      </c>
      <c r="L24">
        <v>10.002888764454879</v>
      </c>
      <c r="M24">
        <v>60.310344827586206</v>
      </c>
      <c r="N24">
        <v>51.882718076720955</v>
      </c>
      <c r="O24">
        <v>73.289080144291091</v>
      </c>
      <c r="P24">
        <v>24.815452804546577</v>
      </c>
      <c r="Q24">
        <v>4.6439177277179233</v>
      </c>
      <c r="R24">
        <v>18.61482800683093</v>
      </c>
      <c r="S24">
        <v>11.586402195217561</v>
      </c>
      <c r="T24">
        <v>0</v>
      </c>
      <c r="U24">
        <v>62.108996355314567</v>
      </c>
      <c r="V24">
        <v>6.256349782293178</v>
      </c>
      <c r="W24">
        <v>20.375877753009362</v>
      </c>
      <c r="X24">
        <v>64.789121068971639</v>
      </c>
      <c r="Y24">
        <v>0</v>
      </c>
      <c r="Z24">
        <v>2.8784289599999999</v>
      </c>
      <c r="AA24">
        <v>12.340957824000002</v>
      </c>
      <c r="AB24">
        <v>17.352844703999999</v>
      </c>
      <c r="AC24">
        <v>12.751521984</v>
      </c>
      <c r="AD24">
        <v>12.009792239999999</v>
      </c>
      <c r="AE24">
        <v>21.7125353952</v>
      </c>
      <c r="AF24">
        <v>6.1515000000000004</v>
      </c>
      <c r="AG24">
        <v>12.807840480000001</v>
      </c>
      <c r="AH24">
        <v>30.819849840000003</v>
      </c>
      <c r="AI24">
        <v>0</v>
      </c>
      <c r="AJ24">
        <v>0</v>
      </c>
      <c r="AK24">
        <v>22.296000000000003</v>
      </c>
      <c r="AL24">
        <v>26.006999999999994</v>
      </c>
      <c r="AM24">
        <v>6.9552893142857162</v>
      </c>
      <c r="AN24">
        <v>0</v>
      </c>
      <c r="AO24">
        <v>0.20711617919999997</v>
      </c>
      <c r="AP24">
        <v>1.4627995199999999</v>
      </c>
      <c r="AQ24">
        <v>20.175540000000002</v>
      </c>
      <c r="AR24">
        <v>23.516524800000003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38.776859234230024</v>
      </c>
      <c r="BB24">
        <f t="shared" si="0"/>
        <v>1125.6934167094246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512.33942658241347</v>
      </c>
      <c r="L25">
        <v>10.002888764454879</v>
      </c>
      <c r="M25">
        <v>60.310344827586206</v>
      </c>
      <c r="N25">
        <v>51.882718076720955</v>
      </c>
      <c r="O25">
        <v>73.289080144291091</v>
      </c>
      <c r="P25">
        <v>24.815452804546577</v>
      </c>
      <c r="Q25">
        <v>4.6439177277179233</v>
      </c>
      <c r="R25">
        <v>18.61482800683093</v>
      </c>
      <c r="S25">
        <v>11.586402195217561</v>
      </c>
      <c r="T25">
        <v>0</v>
      </c>
      <c r="U25">
        <v>62.108996355314567</v>
      </c>
      <c r="V25">
        <v>6.256349782293178</v>
      </c>
      <c r="W25">
        <v>20.375877753009362</v>
      </c>
      <c r="X25">
        <v>64.789121068971639</v>
      </c>
      <c r="Y25">
        <v>0</v>
      </c>
      <c r="Z25">
        <v>2.8784289599999999</v>
      </c>
      <c r="AA25">
        <v>12.340957824000002</v>
      </c>
      <c r="AB25">
        <v>17.352844703999999</v>
      </c>
      <c r="AC25">
        <v>12.751521984</v>
      </c>
      <c r="AD25">
        <v>12.009792239999999</v>
      </c>
      <c r="AE25">
        <v>21.7125353952</v>
      </c>
      <c r="AF25">
        <v>6.1515000000000004</v>
      </c>
      <c r="AG25">
        <v>12.807840480000001</v>
      </c>
      <c r="AH25">
        <v>30.819849840000003</v>
      </c>
      <c r="AI25">
        <v>0</v>
      </c>
      <c r="AJ25">
        <v>0</v>
      </c>
      <c r="AK25">
        <v>22.296000000000003</v>
      </c>
      <c r="AL25">
        <v>26.006999999999994</v>
      </c>
      <c r="AM25">
        <v>6.9552893142857162</v>
      </c>
      <c r="AN25">
        <v>0</v>
      </c>
      <c r="AO25">
        <v>7.4892383999999992E-2</v>
      </c>
      <c r="AP25">
        <v>1.4627995199999999</v>
      </c>
      <c r="AQ25">
        <v>20.175540000000002</v>
      </c>
      <c r="AR25">
        <v>23.516524800000003</v>
      </c>
      <c r="AS25">
        <v>14.474890080000002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38.787959135830015</v>
      </c>
      <c r="BB25">
        <f t="shared" si="0"/>
        <v>1126.0156524790243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512.33942658241347</v>
      </c>
      <c r="L26">
        <v>10.002888764454879</v>
      </c>
      <c r="M26">
        <v>60.310344827586206</v>
      </c>
      <c r="N26">
        <v>51.882718076720955</v>
      </c>
      <c r="O26">
        <v>73.289080144291091</v>
      </c>
      <c r="P26">
        <v>24.815452804546577</v>
      </c>
      <c r="Q26">
        <v>4.6439177277179233</v>
      </c>
      <c r="R26">
        <v>18.61482800683093</v>
      </c>
      <c r="S26">
        <v>11.586402195217561</v>
      </c>
      <c r="T26">
        <v>0</v>
      </c>
      <c r="U26">
        <v>62.108996355314567</v>
      </c>
      <c r="V26">
        <v>6.256349782293178</v>
      </c>
      <c r="W26">
        <v>20.375877753009362</v>
      </c>
      <c r="X26">
        <v>64.789121068971639</v>
      </c>
      <c r="Y26">
        <v>0</v>
      </c>
      <c r="Z26">
        <v>5.756857919999999</v>
      </c>
      <c r="AA26">
        <v>12.340957824000002</v>
      </c>
      <c r="AB26">
        <v>17.352844703999999</v>
      </c>
      <c r="AC26">
        <v>12.751521984</v>
      </c>
      <c r="AD26">
        <v>12.009792239999999</v>
      </c>
      <c r="AE26">
        <v>21.7125353952</v>
      </c>
      <c r="AF26">
        <v>6.1515000000000004</v>
      </c>
      <c r="AG26">
        <v>12.807840480000001</v>
      </c>
      <c r="AH26">
        <v>30.819849840000003</v>
      </c>
      <c r="AI26">
        <v>1.1182032</v>
      </c>
      <c r="AJ26">
        <v>0</v>
      </c>
      <c r="AK26">
        <v>22.296000000000003</v>
      </c>
      <c r="AL26">
        <v>26.006999999999994</v>
      </c>
      <c r="AM26">
        <v>6.9552893142857162</v>
      </c>
      <c r="AN26">
        <v>0</v>
      </c>
      <c r="AO26">
        <v>1.0588233600000002E-2</v>
      </c>
      <c r="AP26">
        <v>1.4627995199999999</v>
      </c>
      <c r="AQ26">
        <v>20.175540000000002</v>
      </c>
      <c r="AR26">
        <v>23.516524800000003</v>
      </c>
      <c r="AS26">
        <v>14.474890080000002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38.918905737430002</v>
      </c>
      <c r="BB26">
        <f t="shared" si="0"/>
        <v>1129.8170338870245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512.33942658241347</v>
      </c>
      <c r="L27">
        <v>10.002888764454879</v>
      </c>
      <c r="M27">
        <v>60.310344827586206</v>
      </c>
      <c r="N27">
        <v>51.882718076720955</v>
      </c>
      <c r="O27">
        <v>73.289080144291091</v>
      </c>
      <c r="P27">
        <v>24.815452804546577</v>
      </c>
      <c r="Q27">
        <v>4.6439177277179233</v>
      </c>
      <c r="R27">
        <v>18.61482800683093</v>
      </c>
      <c r="S27">
        <v>11.586402195217561</v>
      </c>
      <c r="T27">
        <v>0</v>
      </c>
      <c r="U27">
        <v>62.108996355314567</v>
      </c>
      <c r="V27">
        <v>6.256349782293178</v>
      </c>
      <c r="W27">
        <v>20.375877753009362</v>
      </c>
      <c r="X27">
        <v>64.789121068971639</v>
      </c>
      <c r="Y27">
        <v>0</v>
      </c>
      <c r="Z27">
        <v>5.756857919999999</v>
      </c>
      <c r="AA27">
        <v>12.340957824000002</v>
      </c>
      <c r="AB27">
        <v>17.352844703999999</v>
      </c>
      <c r="AC27">
        <v>12.751521984</v>
      </c>
      <c r="AD27">
        <v>12.009792239999999</v>
      </c>
      <c r="AE27">
        <v>19.4405292</v>
      </c>
      <c r="AF27">
        <v>6.1515000000000004</v>
      </c>
      <c r="AG27">
        <v>12.807840480000001</v>
      </c>
      <c r="AH27">
        <v>30.819849840000003</v>
      </c>
      <c r="AI27">
        <v>3.3546095999999994</v>
      </c>
      <c r="AJ27">
        <v>0</v>
      </c>
      <c r="AK27">
        <v>22.296000000000003</v>
      </c>
      <c r="AL27">
        <v>26.006999999999994</v>
      </c>
      <c r="AM27">
        <v>6.9552893142857162</v>
      </c>
      <c r="AN27">
        <v>0</v>
      </c>
      <c r="AO27">
        <v>0</v>
      </c>
      <c r="AP27">
        <v>1.4627995199999999</v>
      </c>
      <c r="AQ27">
        <v>20.175540000000002</v>
      </c>
      <c r="AR27">
        <v>22.304332800000001</v>
      </c>
      <c r="AS27">
        <v>14.474890080000002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38.877001665429994</v>
      </c>
      <c r="BB27">
        <f t="shared" si="0"/>
        <v>1128.6005579302246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512.33942658241347</v>
      </c>
      <c r="L28">
        <v>10.002888764454879</v>
      </c>
      <c r="M28">
        <v>60.310344827586206</v>
      </c>
      <c r="N28">
        <v>51.882718076720955</v>
      </c>
      <c r="O28">
        <v>73.289080144291091</v>
      </c>
      <c r="P28">
        <v>24.815452804546577</v>
      </c>
      <c r="Q28">
        <v>4.6439177277179233</v>
      </c>
      <c r="R28">
        <v>18.61482800683093</v>
      </c>
      <c r="S28">
        <v>11.586402195217561</v>
      </c>
      <c r="T28">
        <v>0</v>
      </c>
      <c r="U28">
        <v>62.108996355314567</v>
      </c>
      <c r="V28">
        <v>6.256349782293178</v>
      </c>
      <c r="W28">
        <v>20.375877753009362</v>
      </c>
      <c r="X28">
        <v>64.789121068971639</v>
      </c>
      <c r="Y28">
        <v>0</v>
      </c>
      <c r="Z28">
        <v>5.756857919999999</v>
      </c>
      <c r="AA28">
        <v>12.282667200000001</v>
      </c>
      <c r="AB28">
        <v>17.352844703999999</v>
      </c>
      <c r="AC28">
        <v>12.751521984</v>
      </c>
      <c r="AD28">
        <v>12.009792239999999</v>
      </c>
      <c r="AE28">
        <v>19.4405292</v>
      </c>
      <c r="AF28">
        <v>6.1515000000000004</v>
      </c>
      <c r="AG28">
        <v>12.807840480000001</v>
      </c>
      <c r="AH28">
        <v>20.546566559999999</v>
      </c>
      <c r="AI28">
        <v>14.536641599999999</v>
      </c>
      <c r="AJ28">
        <v>0</v>
      </c>
      <c r="AK28">
        <v>22.296000000000003</v>
      </c>
      <c r="AL28">
        <v>26.006999999999994</v>
      </c>
      <c r="AM28">
        <v>4.6368595428571435</v>
      </c>
      <c r="AN28">
        <v>0</v>
      </c>
      <c r="AO28">
        <v>0</v>
      </c>
      <c r="AP28">
        <v>1.4627995199999999</v>
      </c>
      <c r="AQ28">
        <v>20.175540000000002</v>
      </c>
      <c r="AR28">
        <v>22.304332800000001</v>
      </c>
      <c r="AS28">
        <v>14.474890080000002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38.828118467766508</v>
      </c>
      <c r="BB28">
        <f t="shared" si="0"/>
        <v>1127.1814694524594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512.33942658241347</v>
      </c>
      <c r="L29">
        <v>10.002888764454879</v>
      </c>
      <c r="M29">
        <v>60.310344827586206</v>
      </c>
      <c r="N29">
        <v>51.882718076720955</v>
      </c>
      <c r="O29">
        <v>73.289080144291091</v>
      </c>
      <c r="P29">
        <v>24.815452804546577</v>
      </c>
      <c r="Q29">
        <v>4.6439177277179233</v>
      </c>
      <c r="R29">
        <v>18.61482800683093</v>
      </c>
      <c r="S29">
        <v>11.586402195217561</v>
      </c>
      <c r="T29">
        <v>0</v>
      </c>
      <c r="U29">
        <v>62.108996355314567</v>
      </c>
      <c r="V29">
        <v>6.256349782293178</v>
      </c>
      <c r="W29">
        <v>20.375877753009362</v>
      </c>
      <c r="X29">
        <v>64.789121068971639</v>
      </c>
      <c r="Y29">
        <v>0</v>
      </c>
      <c r="Z29">
        <v>5.756857919999999</v>
      </c>
      <c r="AA29">
        <v>6.1413336000000003</v>
      </c>
      <c r="AB29">
        <v>17.352844703999999</v>
      </c>
      <c r="AC29">
        <v>12.751521984</v>
      </c>
      <c r="AD29">
        <v>12.009792239999999</v>
      </c>
      <c r="AE29">
        <v>19.4405292</v>
      </c>
      <c r="AF29">
        <v>6.1515000000000004</v>
      </c>
      <c r="AG29">
        <v>12.807840480000001</v>
      </c>
      <c r="AH29">
        <v>16.636896000000004</v>
      </c>
      <c r="AI29">
        <v>14.536641599999999</v>
      </c>
      <c r="AJ29">
        <v>0</v>
      </c>
      <c r="AK29">
        <v>22.296000000000003</v>
      </c>
      <c r="AL29">
        <v>26.006999999999994</v>
      </c>
      <c r="AM29">
        <v>2.3184297714285718</v>
      </c>
      <c r="AN29">
        <v>0</v>
      </c>
      <c r="AO29">
        <v>0</v>
      </c>
      <c r="AP29">
        <v>1.4627995199999999</v>
      </c>
      <c r="AQ29">
        <v>20.175540000000002</v>
      </c>
      <c r="AR29">
        <v>22.304332800000001</v>
      </c>
      <c r="AS29">
        <v>14.474890080000002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38.416216266903028</v>
      </c>
      <c r="BB29">
        <f t="shared" si="0"/>
        <v>1115.2239377218943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512.33942658241347</v>
      </c>
      <c r="L30">
        <v>10.002888764454879</v>
      </c>
      <c r="M30">
        <v>60.310344827586206</v>
      </c>
      <c r="N30">
        <v>51.882718076720955</v>
      </c>
      <c r="O30">
        <v>73.289080144291091</v>
      </c>
      <c r="P30">
        <v>24.815452804546577</v>
      </c>
      <c r="Q30">
        <v>4.6439177277179233</v>
      </c>
      <c r="R30">
        <v>18.61482800683093</v>
      </c>
      <c r="S30">
        <v>11.586402195217561</v>
      </c>
      <c r="T30">
        <v>0</v>
      </c>
      <c r="U30">
        <v>62.108996355314567</v>
      </c>
      <c r="V30">
        <v>6.256349782293178</v>
      </c>
      <c r="W30">
        <v>20.375877753009362</v>
      </c>
      <c r="X30">
        <v>64.789121068971639</v>
      </c>
      <c r="Y30">
        <v>0</v>
      </c>
      <c r="Z30">
        <v>5.756857919999999</v>
      </c>
      <c r="AA30">
        <v>6.1413336000000003</v>
      </c>
      <c r="AB30">
        <v>17.352844703999999</v>
      </c>
      <c r="AC30">
        <v>12.751521984</v>
      </c>
      <c r="AD30">
        <v>8.0065281600000002</v>
      </c>
      <c r="AE30">
        <v>19.4405292</v>
      </c>
      <c r="AF30">
        <v>6.1515000000000004</v>
      </c>
      <c r="AG30">
        <v>12.807840480000001</v>
      </c>
      <c r="AH30">
        <v>16.636896000000004</v>
      </c>
      <c r="AI30">
        <v>14.536641599999999</v>
      </c>
      <c r="AJ30">
        <v>0</v>
      </c>
      <c r="AK30">
        <v>22.296000000000003</v>
      </c>
      <c r="AL30">
        <v>26.006999999999994</v>
      </c>
      <c r="AM30">
        <v>0</v>
      </c>
      <c r="AN30">
        <v>0</v>
      </c>
      <c r="AO30">
        <v>0</v>
      </c>
      <c r="AP30">
        <v>1.4627995199999999</v>
      </c>
      <c r="AQ30">
        <v>20.175540000000002</v>
      </c>
      <c r="AR30">
        <v>22.304332800000001</v>
      </c>
      <c r="AS30">
        <v>14.474890080000002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38.205703516439534</v>
      </c>
      <c r="BB30">
        <f t="shared" si="0"/>
        <v>1109.1127566209293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512.33942658241347</v>
      </c>
      <c r="L31">
        <v>10.002888764454879</v>
      </c>
      <c r="M31">
        <v>49.913793103448263</v>
      </c>
      <c r="N31">
        <v>51.882718076720955</v>
      </c>
      <c r="O31">
        <v>73.289080144291091</v>
      </c>
      <c r="P31">
        <v>24.815452804546577</v>
      </c>
      <c r="Q31">
        <v>4.6439177277179233</v>
      </c>
      <c r="R31">
        <v>18.61482800683093</v>
      </c>
      <c r="S31">
        <v>11.586402195217561</v>
      </c>
      <c r="T31">
        <v>0</v>
      </c>
      <c r="U31">
        <v>62.108996355314567</v>
      </c>
      <c r="V31">
        <v>6.256349782293178</v>
      </c>
      <c r="W31">
        <v>20.375877753009362</v>
      </c>
      <c r="X31">
        <v>64.789121068971639</v>
      </c>
      <c r="Y31">
        <v>0</v>
      </c>
      <c r="Z31">
        <v>5.756857919999999</v>
      </c>
      <c r="AA31">
        <v>6.1413336000000003</v>
      </c>
      <c r="AB31">
        <v>17.352844703999999</v>
      </c>
      <c r="AC31">
        <v>12.751521984</v>
      </c>
      <c r="AD31">
        <v>8.0065281600000002</v>
      </c>
      <c r="AE31">
        <v>19.4405292</v>
      </c>
      <c r="AF31">
        <v>6.1515000000000004</v>
      </c>
      <c r="AG31">
        <v>12.807840480000001</v>
      </c>
      <c r="AH31">
        <v>16.636896000000004</v>
      </c>
      <c r="AI31">
        <v>14.536641599999999</v>
      </c>
      <c r="AJ31">
        <v>0</v>
      </c>
      <c r="AK31">
        <v>22.296000000000003</v>
      </c>
      <c r="AL31">
        <v>26.006999999999994</v>
      </c>
      <c r="AM31">
        <v>0</v>
      </c>
      <c r="AN31">
        <v>0</v>
      </c>
      <c r="AO31">
        <v>0</v>
      </c>
      <c r="AP31">
        <v>1.4627995199999999</v>
      </c>
      <c r="AQ31">
        <v>20.175540000000002</v>
      </c>
      <c r="AR31">
        <v>22.304332800000001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37.843995462425731</v>
      </c>
      <c r="BB31">
        <f t="shared" si="0"/>
        <v>1098.6123534844053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512.33942658241347</v>
      </c>
      <c r="L32">
        <v>10.002888764454879</v>
      </c>
      <c r="M32">
        <v>49.913793103448263</v>
      </c>
      <c r="N32">
        <v>51.882718076720955</v>
      </c>
      <c r="O32">
        <v>73.289080144291091</v>
      </c>
      <c r="P32">
        <v>24.815452804546577</v>
      </c>
      <c r="Q32">
        <v>4.6439177277179233</v>
      </c>
      <c r="R32">
        <v>18.61482800683093</v>
      </c>
      <c r="S32">
        <v>11.586402195217561</v>
      </c>
      <c r="T32">
        <v>0</v>
      </c>
      <c r="U32">
        <v>62.108996355314567</v>
      </c>
      <c r="V32">
        <v>6.256349782293178</v>
      </c>
      <c r="W32">
        <v>20.375877753009362</v>
      </c>
      <c r="X32">
        <v>64.789121068971639</v>
      </c>
      <c r="Y32">
        <v>0</v>
      </c>
      <c r="Z32">
        <v>5.756857919999999</v>
      </c>
      <c r="AA32">
        <v>5.4473976000000004</v>
      </c>
      <c r="AB32">
        <v>17.352844703999999</v>
      </c>
      <c r="AC32">
        <v>12.751521984</v>
      </c>
      <c r="AD32">
        <v>8.0065281600000002</v>
      </c>
      <c r="AE32">
        <v>19.4405292</v>
      </c>
      <c r="AF32">
        <v>6.1515000000000004</v>
      </c>
      <c r="AG32">
        <v>12.807840480000001</v>
      </c>
      <c r="AH32">
        <v>16.636896000000004</v>
      </c>
      <c r="AI32">
        <v>14.536641599999999</v>
      </c>
      <c r="AJ32">
        <v>0</v>
      </c>
      <c r="AK32">
        <v>22.296000000000003</v>
      </c>
      <c r="AL32">
        <v>26.006999999999994</v>
      </c>
      <c r="AM32">
        <v>0</v>
      </c>
      <c r="AN32">
        <v>0</v>
      </c>
      <c r="AO32">
        <v>0</v>
      </c>
      <c r="AP32">
        <v>1.4627995199999999</v>
      </c>
      <c r="AQ32">
        <v>14.673120000000001</v>
      </c>
      <c r="AR32">
        <v>22.304332800000001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37.637656391720974</v>
      </c>
      <c r="BB32">
        <f t="shared" si="0"/>
        <v>1092.6223365551098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512.33942658241347</v>
      </c>
      <c r="L33">
        <v>10.002888764454879</v>
      </c>
      <c r="M33">
        <v>46.435541145592097</v>
      </c>
      <c r="N33">
        <v>51.882718076720955</v>
      </c>
      <c r="O33">
        <v>73.289080144291091</v>
      </c>
      <c r="P33">
        <v>24.815452804546577</v>
      </c>
      <c r="Q33">
        <v>4.6439177277179233</v>
      </c>
      <c r="R33">
        <v>18.61482800683093</v>
      </c>
      <c r="S33">
        <v>11.586402195217561</v>
      </c>
      <c r="T33">
        <v>0</v>
      </c>
      <c r="U33">
        <v>62.108996355314567</v>
      </c>
      <c r="V33">
        <v>6.256349782293178</v>
      </c>
      <c r="W33">
        <v>20.375877753009362</v>
      </c>
      <c r="X33">
        <v>64.789121068971639</v>
      </c>
      <c r="Y33">
        <v>0</v>
      </c>
      <c r="Z33">
        <v>5.756857919999999</v>
      </c>
      <c r="AA33">
        <v>0</v>
      </c>
      <c r="AB33">
        <v>17.352844703999999</v>
      </c>
      <c r="AC33">
        <v>12.751521984</v>
      </c>
      <c r="AD33">
        <v>8.0065281600000002</v>
      </c>
      <c r="AE33">
        <v>19.4405292</v>
      </c>
      <c r="AF33">
        <v>6.1515000000000004</v>
      </c>
      <c r="AG33">
        <v>12.807840480000001</v>
      </c>
      <c r="AH33">
        <v>16.636896000000004</v>
      </c>
      <c r="AI33">
        <v>14.536641599999999</v>
      </c>
      <c r="AJ33">
        <v>0</v>
      </c>
      <c r="AK33">
        <v>22.296000000000003</v>
      </c>
      <c r="AL33">
        <v>26.006999999999994</v>
      </c>
      <c r="AM33">
        <v>0</v>
      </c>
      <c r="AN33">
        <v>0</v>
      </c>
      <c r="AO33">
        <v>0</v>
      </c>
      <c r="AP33">
        <v>1.4627995199999999</v>
      </c>
      <c r="AQ33">
        <v>13.45036</v>
      </c>
      <c r="AR33">
        <v>22.304332800000001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37.299714448159285</v>
      </c>
      <c r="BB33">
        <f t="shared" si="0"/>
        <v>1082.8118689408157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512.33942658241347</v>
      </c>
      <c r="L34">
        <v>10.002888764454879</v>
      </c>
      <c r="M34">
        <v>46.435541145592097</v>
      </c>
      <c r="N34">
        <v>51.882718076720955</v>
      </c>
      <c r="O34">
        <v>73.289080144291091</v>
      </c>
      <c r="P34">
        <v>24.815452804546577</v>
      </c>
      <c r="Q34">
        <v>4.6439177277179233</v>
      </c>
      <c r="R34">
        <v>18.61482800683093</v>
      </c>
      <c r="S34">
        <v>11.586402195217561</v>
      </c>
      <c r="T34">
        <v>0</v>
      </c>
      <c r="U34">
        <v>62.108996355314567</v>
      </c>
      <c r="V34">
        <v>6.256349782293178</v>
      </c>
      <c r="W34">
        <v>20.375877753009362</v>
      </c>
      <c r="X34">
        <v>64.789121068971639</v>
      </c>
      <c r="Y34">
        <v>0</v>
      </c>
      <c r="Z34">
        <v>5.756857919999999</v>
      </c>
      <c r="AA34">
        <v>0</v>
      </c>
      <c r="AB34">
        <v>17.352844703999999</v>
      </c>
      <c r="AC34">
        <v>12.751521984</v>
      </c>
      <c r="AD34">
        <v>8.0065281600000002</v>
      </c>
      <c r="AE34">
        <v>19.4405292</v>
      </c>
      <c r="AF34">
        <v>6.1515000000000004</v>
      </c>
      <c r="AG34">
        <v>12.807840480000001</v>
      </c>
      <c r="AH34">
        <v>16.636896000000004</v>
      </c>
      <c r="AI34">
        <v>3.3546095999999994</v>
      </c>
      <c r="AJ34">
        <v>0</v>
      </c>
      <c r="AK34">
        <v>22.296000000000003</v>
      </c>
      <c r="AL34">
        <v>26.006999999999994</v>
      </c>
      <c r="AM34">
        <v>0</v>
      </c>
      <c r="AN34">
        <v>0</v>
      </c>
      <c r="AO34">
        <v>0</v>
      </c>
      <c r="AP34">
        <v>1.4627995199999999</v>
      </c>
      <c r="AQ34">
        <v>13.45036</v>
      </c>
      <c r="AR34">
        <v>22.304332800000001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36.927352782559275</v>
      </c>
      <c r="BB34">
        <f t="shared" si="0"/>
        <v>1072.0021986064155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415.00796099815147</v>
      </c>
      <c r="L35">
        <v>0</v>
      </c>
      <c r="M35">
        <v>46.435541145592097</v>
      </c>
      <c r="N35">
        <v>51.882718076720955</v>
      </c>
      <c r="O35">
        <v>73.289080144291091</v>
      </c>
      <c r="P35">
        <v>24.815452804546577</v>
      </c>
      <c r="Q35">
        <v>0</v>
      </c>
      <c r="R35">
        <v>7.0003073924731183</v>
      </c>
      <c r="S35">
        <v>4.9964507836990597</v>
      </c>
      <c r="T35">
        <v>0</v>
      </c>
      <c r="U35">
        <v>62.108996355314567</v>
      </c>
      <c r="V35">
        <v>6.256349782293178</v>
      </c>
      <c r="W35">
        <v>20.375877753009362</v>
      </c>
      <c r="X35">
        <v>64.789121068971639</v>
      </c>
      <c r="Y35">
        <v>0</v>
      </c>
      <c r="Z35">
        <v>5.756857919999999</v>
      </c>
      <c r="AA35">
        <v>0</v>
      </c>
      <c r="AB35">
        <v>17.352844703999999</v>
      </c>
      <c r="AC35">
        <v>8.5010146559999988</v>
      </c>
      <c r="AD35">
        <v>8.0065281600000002</v>
      </c>
      <c r="AE35">
        <v>19.4405292</v>
      </c>
      <c r="AF35">
        <v>6.1515000000000004</v>
      </c>
      <c r="AG35">
        <v>12.807840480000001</v>
      </c>
      <c r="AH35">
        <v>16.636896000000004</v>
      </c>
      <c r="AI35">
        <v>1.1182032</v>
      </c>
      <c r="AJ35">
        <v>0</v>
      </c>
      <c r="AK35">
        <v>22.296000000000003</v>
      </c>
      <c r="AL35">
        <v>26.006999999999994</v>
      </c>
      <c r="AM35">
        <v>0</v>
      </c>
      <c r="AN35">
        <v>0</v>
      </c>
      <c r="AO35">
        <v>0</v>
      </c>
      <c r="AP35">
        <v>1.4627995199999999</v>
      </c>
      <c r="AQ35">
        <v>13.45036</v>
      </c>
      <c r="AR35">
        <v>22.304332800000001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32.376253894483824</v>
      </c>
      <c r="BB35">
        <f t="shared" si="0"/>
        <v>939.88363966417955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335.00257937031245</v>
      </c>
      <c r="L36">
        <v>0</v>
      </c>
      <c r="M36">
        <v>46.435541145592097</v>
      </c>
      <c r="N36">
        <v>51.882718076720955</v>
      </c>
      <c r="O36">
        <v>73.289080144291091</v>
      </c>
      <c r="P36">
        <v>24.815452804546577</v>
      </c>
      <c r="Q36">
        <v>0</v>
      </c>
      <c r="R36">
        <v>7.0003073924731183</v>
      </c>
      <c r="S36">
        <v>4.9964507836990597</v>
      </c>
      <c r="T36">
        <v>0</v>
      </c>
      <c r="U36">
        <v>62.108996355314567</v>
      </c>
      <c r="V36">
        <v>6.256349782293178</v>
      </c>
      <c r="W36">
        <v>20.375877753009362</v>
      </c>
      <c r="X36">
        <v>64.789121068971639</v>
      </c>
      <c r="Y36">
        <v>0</v>
      </c>
      <c r="Z36">
        <v>5.756857919999999</v>
      </c>
      <c r="AA36">
        <v>0</v>
      </c>
      <c r="AB36">
        <v>11.533435920000002</v>
      </c>
      <c r="AC36">
        <v>8.5010146559999988</v>
      </c>
      <c r="AD36">
        <v>4.0032640800000001</v>
      </c>
      <c r="AE36">
        <v>19.4405292</v>
      </c>
      <c r="AF36">
        <v>6.1515000000000004</v>
      </c>
      <c r="AG36">
        <v>12.807840480000001</v>
      </c>
      <c r="AH36">
        <v>16.636896000000004</v>
      </c>
      <c r="AI36">
        <v>0</v>
      </c>
      <c r="AJ36">
        <v>0</v>
      </c>
      <c r="AK36">
        <v>22.296000000000003</v>
      </c>
      <c r="AL36">
        <v>26.006999999999994</v>
      </c>
      <c r="AM36">
        <v>0</v>
      </c>
      <c r="AN36">
        <v>0</v>
      </c>
      <c r="AO36">
        <v>0</v>
      </c>
      <c r="AP36">
        <v>1.4627995199999999</v>
      </c>
      <c r="AQ36">
        <v>13.45036</v>
      </c>
      <c r="AR36">
        <v>22.304332800000001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29.347743333351382</v>
      </c>
      <c r="BB36">
        <f t="shared" si="0"/>
        <v>851.96589253347304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280.00219038759695</v>
      </c>
      <c r="L37">
        <v>0</v>
      </c>
      <c r="M37">
        <v>42.977977977977972</v>
      </c>
      <c r="N37">
        <v>51.882718076720955</v>
      </c>
      <c r="O37">
        <v>73.289080144291091</v>
      </c>
      <c r="P37">
        <v>24.815452804546577</v>
      </c>
      <c r="Q37">
        <v>0</v>
      </c>
      <c r="R37">
        <v>7.0003073924731183</v>
      </c>
      <c r="S37">
        <v>4.9964507836990597</v>
      </c>
      <c r="T37">
        <v>0</v>
      </c>
      <c r="U37">
        <v>62.108996355314567</v>
      </c>
      <c r="V37">
        <v>0</v>
      </c>
      <c r="W37">
        <v>11.128692759989129</v>
      </c>
      <c r="X37">
        <v>25.881017497726212</v>
      </c>
      <c r="Y37">
        <v>0</v>
      </c>
      <c r="Z37">
        <v>5.756857919999999</v>
      </c>
      <c r="AA37">
        <v>0</v>
      </c>
      <c r="AB37">
        <v>11.533435920000002</v>
      </c>
      <c r="AC37">
        <v>8.5010146559999988</v>
      </c>
      <c r="AD37">
        <v>4.0032640800000001</v>
      </c>
      <c r="AE37">
        <v>19.4405292</v>
      </c>
      <c r="AF37">
        <v>6.1515000000000004</v>
      </c>
      <c r="AG37">
        <v>12.807840480000001</v>
      </c>
      <c r="AH37">
        <v>16.636896000000004</v>
      </c>
      <c r="AI37">
        <v>0</v>
      </c>
      <c r="AJ37">
        <v>0</v>
      </c>
      <c r="AK37">
        <v>22.296000000000003</v>
      </c>
      <c r="AL37">
        <v>26.006999999999994</v>
      </c>
      <c r="AM37">
        <v>0</v>
      </c>
      <c r="AN37">
        <v>0</v>
      </c>
      <c r="AO37">
        <v>0</v>
      </c>
      <c r="AP37">
        <v>1.18149192</v>
      </c>
      <c r="AQ37">
        <v>6.7251799999999999</v>
      </c>
      <c r="AR37">
        <v>22.304332800000001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25.355870321278339</v>
      </c>
      <c r="BB37">
        <f t="shared" si="0"/>
        <v>736.08168744865748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280.00219038759695</v>
      </c>
      <c r="L38">
        <v>0</v>
      </c>
      <c r="M38">
        <v>42.977977977977972</v>
      </c>
      <c r="N38">
        <v>51.882718076720955</v>
      </c>
      <c r="O38">
        <v>73.289080144291091</v>
      </c>
      <c r="P38">
        <v>24.815452804546577</v>
      </c>
      <c r="Q38">
        <v>0</v>
      </c>
      <c r="R38">
        <v>7.0003073924731183</v>
      </c>
      <c r="S38">
        <v>4.9964507836990597</v>
      </c>
      <c r="T38">
        <v>0</v>
      </c>
      <c r="U38">
        <v>62.108996355314567</v>
      </c>
      <c r="V38">
        <v>0</v>
      </c>
      <c r="W38">
        <v>7.9934073860182373</v>
      </c>
      <c r="X38">
        <v>20.004466670008448</v>
      </c>
      <c r="Y38">
        <v>0</v>
      </c>
      <c r="Z38">
        <v>5.756857919999999</v>
      </c>
      <c r="AA38">
        <v>0</v>
      </c>
      <c r="AB38">
        <v>11.533435920000002</v>
      </c>
      <c r="AC38">
        <v>8.5010146559999988</v>
      </c>
      <c r="AD38">
        <v>4.0032640800000001</v>
      </c>
      <c r="AE38">
        <v>19.4405292</v>
      </c>
      <c r="AF38">
        <v>6.1515000000000004</v>
      </c>
      <c r="AG38">
        <v>12.807840480000001</v>
      </c>
      <c r="AH38">
        <v>16.636896000000004</v>
      </c>
      <c r="AI38">
        <v>0</v>
      </c>
      <c r="AJ38">
        <v>0</v>
      </c>
      <c r="AK38">
        <v>22.296000000000003</v>
      </c>
      <c r="AL38">
        <v>26.006999999999994</v>
      </c>
      <c r="AM38">
        <v>0</v>
      </c>
      <c r="AN38">
        <v>0</v>
      </c>
      <c r="AO38">
        <v>0</v>
      </c>
      <c r="AP38">
        <v>1.18149192</v>
      </c>
      <c r="AQ38">
        <v>2.1835</v>
      </c>
      <c r="AR38">
        <v>22.304332800000001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24.904538109416109</v>
      </c>
      <c r="BB38">
        <f t="shared" si="0"/>
        <v>722.979503458831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375.01719562765851</v>
      </c>
      <c r="L39">
        <v>0</v>
      </c>
      <c r="M39">
        <v>42.977977977977972</v>
      </c>
      <c r="N39">
        <v>51.882718076720955</v>
      </c>
      <c r="O39">
        <v>73.289080144291091</v>
      </c>
      <c r="P39">
        <v>24.815452804546577</v>
      </c>
      <c r="Q39">
        <v>0</v>
      </c>
      <c r="R39">
        <v>7.0003073924731183</v>
      </c>
      <c r="S39">
        <v>4.9964507836990597</v>
      </c>
      <c r="T39">
        <v>0</v>
      </c>
      <c r="U39">
        <v>62.108996355314567</v>
      </c>
      <c r="V39">
        <v>0</v>
      </c>
      <c r="W39">
        <v>7.9934073860182373</v>
      </c>
      <c r="X39">
        <v>20.004466670008448</v>
      </c>
      <c r="Y39">
        <v>0</v>
      </c>
      <c r="Z39">
        <v>5.756857919999999</v>
      </c>
      <c r="AA39">
        <v>0</v>
      </c>
      <c r="AB39">
        <v>11.533435920000002</v>
      </c>
      <c r="AC39">
        <v>4.2505073279999994</v>
      </c>
      <c r="AD39">
        <v>4.0032640800000001</v>
      </c>
      <c r="AE39">
        <v>19.4405292</v>
      </c>
      <c r="AF39">
        <v>6.1515000000000004</v>
      </c>
      <c r="AG39">
        <v>12.807840480000001</v>
      </c>
      <c r="AH39">
        <v>16.636896000000004</v>
      </c>
      <c r="AI39">
        <v>0</v>
      </c>
      <c r="AJ39">
        <v>0</v>
      </c>
      <c r="AK39">
        <v>22.296000000000003</v>
      </c>
      <c r="AL39">
        <v>26.006999999999994</v>
      </c>
      <c r="AM39">
        <v>0</v>
      </c>
      <c r="AN39">
        <v>0</v>
      </c>
      <c r="AO39">
        <v>0</v>
      </c>
      <c r="AP39">
        <v>2.8693375200000002</v>
      </c>
      <c r="AQ39">
        <v>0</v>
      </c>
      <c r="AR39">
        <v>23.516524800000003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27.950856260631674</v>
      </c>
      <c r="BB39">
        <f t="shared" si="0"/>
        <v>811.41422081967698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400.00072566998085</v>
      </c>
      <c r="L40">
        <v>0</v>
      </c>
      <c r="M40">
        <v>42.977977977977972</v>
      </c>
      <c r="N40">
        <v>51.882718076720955</v>
      </c>
      <c r="O40">
        <v>73.289080144291091</v>
      </c>
      <c r="P40">
        <v>24.815452804546577</v>
      </c>
      <c r="Q40">
        <v>0</v>
      </c>
      <c r="R40">
        <v>7.0003073924731183</v>
      </c>
      <c r="S40">
        <v>4.9964507836990597</v>
      </c>
      <c r="T40">
        <v>0</v>
      </c>
      <c r="U40">
        <v>62.108996355314567</v>
      </c>
      <c r="V40">
        <v>0</v>
      </c>
      <c r="W40">
        <v>7.9934073860182373</v>
      </c>
      <c r="X40">
        <v>20.004466670008448</v>
      </c>
      <c r="Y40">
        <v>0</v>
      </c>
      <c r="Z40">
        <v>5.756857919999999</v>
      </c>
      <c r="AA40">
        <v>0</v>
      </c>
      <c r="AB40">
        <v>5.7374452800000011</v>
      </c>
      <c r="AC40">
        <v>4.2505073279999994</v>
      </c>
      <c r="AD40">
        <v>4.0032640800000001</v>
      </c>
      <c r="AE40">
        <v>19.4405292</v>
      </c>
      <c r="AF40">
        <v>6.1515000000000004</v>
      </c>
      <c r="AG40">
        <v>12.807840480000001</v>
      </c>
      <c r="AH40">
        <v>16.636896000000004</v>
      </c>
      <c r="AI40">
        <v>0</v>
      </c>
      <c r="AJ40">
        <v>0</v>
      </c>
      <c r="AK40">
        <v>22.296000000000003</v>
      </c>
      <c r="AL40">
        <v>26.006999999999994</v>
      </c>
      <c r="AM40">
        <v>0</v>
      </c>
      <c r="AN40">
        <v>0</v>
      </c>
      <c r="AO40">
        <v>0</v>
      </c>
      <c r="AP40">
        <v>2.8693375200000002</v>
      </c>
      <c r="AQ40">
        <v>0</v>
      </c>
      <c r="AR40">
        <v>23.516524800000003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28.589801812710597</v>
      </c>
      <c r="BB40">
        <f t="shared" si="0"/>
        <v>829.96281466992048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400.00072566998085</v>
      </c>
      <c r="L41">
        <v>0</v>
      </c>
      <c r="M41">
        <v>42.977977977977972</v>
      </c>
      <c r="N41">
        <v>51.882718076720955</v>
      </c>
      <c r="O41">
        <v>73.289080144291091</v>
      </c>
      <c r="P41">
        <v>24.815452804546577</v>
      </c>
      <c r="Q41">
        <v>0</v>
      </c>
      <c r="R41">
        <v>7.0003073924731183</v>
      </c>
      <c r="S41">
        <v>4.9964507836990597</v>
      </c>
      <c r="T41">
        <v>0</v>
      </c>
      <c r="U41">
        <v>62.108996355314567</v>
      </c>
      <c r="V41">
        <v>0</v>
      </c>
      <c r="W41">
        <v>7.9934073860182373</v>
      </c>
      <c r="X41">
        <v>30.004466643406356</v>
      </c>
      <c r="Y41">
        <v>0</v>
      </c>
      <c r="Z41">
        <v>5.756857919999999</v>
      </c>
      <c r="AA41">
        <v>0</v>
      </c>
      <c r="AB41">
        <v>5.7374452800000011</v>
      </c>
      <c r="AC41">
        <v>4.2505073279999994</v>
      </c>
      <c r="AD41">
        <v>4.0032640800000001</v>
      </c>
      <c r="AE41">
        <v>20.849263199999999</v>
      </c>
      <c r="AF41">
        <v>6.1515000000000004</v>
      </c>
      <c r="AG41">
        <v>12.807840480000001</v>
      </c>
      <c r="AH41">
        <v>16.636896000000004</v>
      </c>
      <c r="AI41">
        <v>0</v>
      </c>
      <c r="AJ41">
        <v>0</v>
      </c>
      <c r="AK41">
        <v>22.296000000000003</v>
      </c>
      <c r="AL41">
        <v>34.675999999999988</v>
      </c>
      <c r="AM41">
        <v>0</v>
      </c>
      <c r="AN41">
        <v>0</v>
      </c>
      <c r="AO41">
        <v>0</v>
      </c>
      <c r="AP41">
        <v>2.8693375200000002</v>
      </c>
      <c r="AQ41">
        <v>0</v>
      </c>
      <c r="AR41">
        <v>23.516524800000003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29.258389998908505</v>
      </c>
      <c r="BB41">
        <f t="shared" si="0"/>
        <v>849.37196045712039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400.00072566998085</v>
      </c>
      <c r="L42">
        <v>0</v>
      </c>
      <c r="M42">
        <v>42.977977977977972</v>
      </c>
      <c r="N42">
        <v>51.882718076720955</v>
      </c>
      <c r="O42">
        <v>73.289080144291091</v>
      </c>
      <c r="P42">
        <v>24.815452804546577</v>
      </c>
      <c r="Q42">
        <v>0</v>
      </c>
      <c r="R42">
        <v>7.0003073924731183</v>
      </c>
      <c r="S42">
        <v>4.9964507836990597</v>
      </c>
      <c r="T42">
        <v>0</v>
      </c>
      <c r="U42">
        <v>62.108996355314567</v>
      </c>
      <c r="V42">
        <v>0</v>
      </c>
      <c r="W42">
        <v>19.696674694708278</v>
      </c>
      <c r="X42">
        <v>62.634466582060639</v>
      </c>
      <c r="Y42">
        <v>0</v>
      </c>
      <c r="Z42">
        <v>5.756857919999999</v>
      </c>
      <c r="AA42">
        <v>0</v>
      </c>
      <c r="AB42">
        <v>5.7374452800000011</v>
      </c>
      <c r="AC42">
        <v>4.2505073279999994</v>
      </c>
      <c r="AD42">
        <v>4.0032640800000001</v>
      </c>
      <c r="AE42">
        <v>20.849263199999999</v>
      </c>
      <c r="AF42">
        <v>6.1515000000000004</v>
      </c>
      <c r="AG42">
        <v>12.807840480000001</v>
      </c>
      <c r="AH42">
        <v>16.636896000000004</v>
      </c>
      <c r="AI42">
        <v>0</v>
      </c>
      <c r="AJ42">
        <v>0</v>
      </c>
      <c r="AK42">
        <v>22.296000000000003</v>
      </c>
      <c r="AL42">
        <v>34.675999999999988</v>
      </c>
      <c r="AM42">
        <v>0</v>
      </c>
      <c r="AN42">
        <v>0</v>
      </c>
      <c r="AO42">
        <v>0</v>
      </c>
      <c r="AP42">
        <v>2.8693375200000002</v>
      </c>
      <c r="AQ42">
        <v>0</v>
      </c>
      <c r="AR42">
        <v>23.516524800000003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30.734687811405209</v>
      </c>
      <c r="BB42">
        <f t="shared" si="0"/>
        <v>892.22892989196794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400.00072566998085</v>
      </c>
      <c r="L43">
        <v>0</v>
      </c>
      <c r="M43">
        <v>42.977977977977972</v>
      </c>
      <c r="N43">
        <v>51.882718076720955</v>
      </c>
      <c r="O43">
        <v>73.289080144291091</v>
      </c>
      <c r="P43">
        <v>24.815452804546577</v>
      </c>
      <c r="Q43">
        <v>0</v>
      </c>
      <c r="R43">
        <v>7.0003073924731183</v>
      </c>
      <c r="S43">
        <v>4.9964507836990597</v>
      </c>
      <c r="T43">
        <v>0</v>
      </c>
      <c r="U43">
        <v>62.108996355314567</v>
      </c>
      <c r="V43">
        <v>6.0532196020633746</v>
      </c>
      <c r="W43">
        <v>19.696674694708278</v>
      </c>
      <c r="X43">
        <v>62.634466582060639</v>
      </c>
      <c r="Y43">
        <v>0</v>
      </c>
      <c r="Z43">
        <v>5.756857919999999</v>
      </c>
      <c r="AA43">
        <v>0</v>
      </c>
      <c r="AB43">
        <v>5.7374452800000011</v>
      </c>
      <c r="AC43">
        <v>4.2505073279999994</v>
      </c>
      <c r="AD43">
        <v>4.0032640800000001</v>
      </c>
      <c r="AE43">
        <v>20.849263199999999</v>
      </c>
      <c r="AF43">
        <v>6.1515000000000004</v>
      </c>
      <c r="AG43">
        <v>12.807840480000001</v>
      </c>
      <c r="AH43">
        <v>16.636896000000004</v>
      </c>
      <c r="AI43">
        <v>0</v>
      </c>
      <c r="AJ43">
        <v>0</v>
      </c>
      <c r="AK43">
        <v>22.296000000000003</v>
      </c>
      <c r="AL43">
        <v>34.675999999999988</v>
      </c>
      <c r="AM43">
        <v>0</v>
      </c>
      <c r="AN43">
        <v>0</v>
      </c>
      <c r="AO43">
        <v>0</v>
      </c>
      <c r="AP43">
        <v>1.18149192</v>
      </c>
      <c r="AQ43">
        <v>0</v>
      </c>
      <c r="AR43">
        <v>22.304332800000001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30.839688891971164</v>
      </c>
      <c r="BB43">
        <f t="shared" si="0"/>
        <v>895.27711081346536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400.00072566998085</v>
      </c>
      <c r="L44">
        <v>0</v>
      </c>
      <c r="M44">
        <v>42.977977977977972</v>
      </c>
      <c r="N44">
        <v>51.882718076720955</v>
      </c>
      <c r="O44">
        <v>73.289080144291091</v>
      </c>
      <c r="P44">
        <v>24.815452804546577</v>
      </c>
      <c r="Q44">
        <v>0</v>
      </c>
      <c r="R44">
        <v>7.0003073924731183</v>
      </c>
      <c r="S44">
        <v>4.9964507836990597</v>
      </c>
      <c r="T44">
        <v>0</v>
      </c>
      <c r="U44">
        <v>62.108996355314567</v>
      </c>
      <c r="V44">
        <v>6.0532196020633746</v>
      </c>
      <c r="W44">
        <v>20.375877753009362</v>
      </c>
      <c r="X44">
        <v>64.789121068971639</v>
      </c>
      <c r="Y44">
        <v>0</v>
      </c>
      <c r="Z44">
        <v>5.756857919999999</v>
      </c>
      <c r="AA44">
        <v>0</v>
      </c>
      <c r="AB44">
        <v>5.7374452800000011</v>
      </c>
      <c r="AC44">
        <v>4.2505073279999994</v>
      </c>
      <c r="AD44">
        <v>4.0032640800000001</v>
      </c>
      <c r="AE44">
        <v>20.849263199999999</v>
      </c>
      <c r="AF44">
        <v>6.1515000000000004</v>
      </c>
      <c r="AG44">
        <v>12.807840480000001</v>
      </c>
      <c r="AH44">
        <v>16.636896000000004</v>
      </c>
      <c r="AI44">
        <v>0</v>
      </c>
      <c r="AJ44">
        <v>0</v>
      </c>
      <c r="AK44">
        <v>22.296000000000003</v>
      </c>
      <c r="AL44">
        <v>34.675999999999988</v>
      </c>
      <c r="AM44">
        <v>0</v>
      </c>
      <c r="AN44">
        <v>0</v>
      </c>
      <c r="AO44">
        <v>0</v>
      </c>
      <c r="AP44">
        <v>1.18149192</v>
      </c>
      <c r="AQ44">
        <v>0</v>
      </c>
      <c r="AR44">
        <v>22.304332800000001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30.934056061478984</v>
      </c>
      <c r="BB44">
        <f t="shared" si="0"/>
        <v>898.01660118916971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400.00072566998085</v>
      </c>
      <c r="L45">
        <v>0</v>
      </c>
      <c r="M45">
        <v>42.977977977977972</v>
      </c>
      <c r="N45">
        <v>51.882718076720955</v>
      </c>
      <c r="O45">
        <v>73.289080144291091</v>
      </c>
      <c r="P45">
        <v>24.815452804546577</v>
      </c>
      <c r="Q45">
        <v>0</v>
      </c>
      <c r="R45">
        <v>7.0003073924731183</v>
      </c>
      <c r="S45">
        <v>4.9964507836990597</v>
      </c>
      <c r="T45">
        <v>0</v>
      </c>
      <c r="U45">
        <v>62.108996355314567</v>
      </c>
      <c r="V45">
        <v>6.0532196020633746</v>
      </c>
      <c r="W45">
        <v>20.375877753009362</v>
      </c>
      <c r="X45">
        <v>64.789121068971639</v>
      </c>
      <c r="Y45">
        <v>0</v>
      </c>
      <c r="Z45">
        <v>5.756857919999999</v>
      </c>
      <c r="AA45">
        <v>0</v>
      </c>
      <c r="AB45">
        <v>5.7374452800000011</v>
      </c>
      <c r="AC45">
        <v>4.2505073279999994</v>
      </c>
      <c r="AD45">
        <v>4.0032640800000001</v>
      </c>
      <c r="AE45">
        <v>20.849263199999999</v>
      </c>
      <c r="AF45">
        <v>6.1515000000000004</v>
      </c>
      <c r="AG45">
        <v>12.807840480000001</v>
      </c>
      <c r="AH45">
        <v>16.636896000000004</v>
      </c>
      <c r="AI45">
        <v>0</v>
      </c>
      <c r="AJ45">
        <v>0</v>
      </c>
      <c r="AK45">
        <v>22.296000000000003</v>
      </c>
      <c r="AL45">
        <v>34.675999999999988</v>
      </c>
      <c r="AM45">
        <v>0</v>
      </c>
      <c r="AN45">
        <v>0</v>
      </c>
      <c r="AO45">
        <v>0</v>
      </c>
      <c r="AP45">
        <v>1.18149192</v>
      </c>
      <c r="AQ45">
        <v>0</v>
      </c>
      <c r="AR45">
        <v>22.304332800000001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30.934056061478984</v>
      </c>
      <c r="BB45">
        <f t="shared" si="0"/>
        <v>898.01660118916971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400.00072566998085</v>
      </c>
      <c r="L46">
        <v>9.6718878731609763</v>
      </c>
      <c r="M46">
        <v>42.977977977977972</v>
      </c>
      <c r="N46">
        <v>51.882718076720955</v>
      </c>
      <c r="O46">
        <v>73.289080144291091</v>
      </c>
      <c r="P46">
        <v>24.815452804546577</v>
      </c>
      <c r="Q46">
        <v>0</v>
      </c>
      <c r="R46">
        <v>7.0003073924731183</v>
      </c>
      <c r="S46">
        <v>4.9964507836990597</v>
      </c>
      <c r="T46">
        <v>0</v>
      </c>
      <c r="U46">
        <v>62.108996355314567</v>
      </c>
      <c r="V46">
        <v>6.0532196020633746</v>
      </c>
      <c r="W46">
        <v>20.375877753009362</v>
      </c>
      <c r="X46">
        <v>64.789121068971639</v>
      </c>
      <c r="Y46">
        <v>0</v>
      </c>
      <c r="Z46">
        <v>5.756857919999999</v>
      </c>
      <c r="AA46">
        <v>0</v>
      </c>
      <c r="AB46">
        <v>5.7374452800000011</v>
      </c>
      <c r="AC46">
        <v>4.2505073279999994</v>
      </c>
      <c r="AD46">
        <v>4.0032640800000001</v>
      </c>
      <c r="AE46">
        <v>20.849263199999999</v>
      </c>
      <c r="AF46">
        <v>6.1515000000000004</v>
      </c>
      <c r="AG46">
        <v>12.807840480000001</v>
      </c>
      <c r="AH46">
        <v>16.636896000000004</v>
      </c>
      <c r="AI46">
        <v>0</v>
      </c>
      <c r="AJ46">
        <v>0</v>
      </c>
      <c r="AK46">
        <v>22.296000000000003</v>
      </c>
      <c r="AL46">
        <v>34.675999999999988</v>
      </c>
      <c r="AM46">
        <v>0</v>
      </c>
      <c r="AN46">
        <v>0</v>
      </c>
      <c r="AO46">
        <v>0</v>
      </c>
      <c r="AP46">
        <v>1.18149192</v>
      </c>
      <c r="AQ46">
        <v>0</v>
      </c>
      <c r="AR46">
        <v>22.304332800000001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31.25612992854559</v>
      </c>
      <c r="BB46">
        <f t="shared" si="0"/>
        <v>907.36641519526415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408.47009209990347</v>
      </c>
      <c r="L47">
        <v>11.016642336809026</v>
      </c>
      <c r="M47">
        <v>42.977977977977972</v>
      </c>
      <c r="N47">
        <v>51.882718076720955</v>
      </c>
      <c r="O47">
        <v>73.289080144291091</v>
      </c>
      <c r="P47">
        <v>24.815452804546577</v>
      </c>
      <c r="Q47">
        <v>4.5701132075471698</v>
      </c>
      <c r="R47">
        <v>18.347174449121066</v>
      </c>
      <c r="S47">
        <v>11.207861919805589</v>
      </c>
      <c r="T47">
        <v>0</v>
      </c>
      <c r="U47">
        <v>62.108996355314567</v>
      </c>
      <c r="V47">
        <v>6.1670408253500364</v>
      </c>
      <c r="W47">
        <v>20.375877753009362</v>
      </c>
      <c r="X47">
        <v>64.789121068971639</v>
      </c>
      <c r="Y47">
        <v>0</v>
      </c>
      <c r="Z47">
        <v>2.8784289599999999</v>
      </c>
      <c r="AA47">
        <v>0</v>
      </c>
      <c r="AB47">
        <v>5.7374452800000011</v>
      </c>
      <c r="AC47">
        <v>4.2505073279999994</v>
      </c>
      <c r="AD47">
        <v>4.0032640800000001</v>
      </c>
      <c r="AE47">
        <v>20.849263199999999</v>
      </c>
      <c r="AF47">
        <v>6.1515000000000004</v>
      </c>
      <c r="AG47">
        <v>12.807840480000001</v>
      </c>
      <c r="AH47">
        <v>16.636896000000004</v>
      </c>
      <c r="AI47">
        <v>0</v>
      </c>
      <c r="AJ47">
        <v>0</v>
      </c>
      <c r="AK47">
        <v>22.296000000000003</v>
      </c>
      <c r="AL47">
        <v>34.675999999999988</v>
      </c>
      <c r="AM47">
        <v>0</v>
      </c>
      <c r="AN47">
        <v>0</v>
      </c>
      <c r="AO47">
        <v>0</v>
      </c>
      <c r="AP47">
        <v>1.18149192</v>
      </c>
      <c r="AQ47">
        <v>0</v>
      </c>
      <c r="AR47">
        <v>22.304332800000001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32.227754471259267</v>
      </c>
      <c r="BB47">
        <f t="shared" si="0"/>
        <v>935.57269520970931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430.01876224570577</v>
      </c>
      <c r="L48">
        <v>11.016642336809026</v>
      </c>
      <c r="M48">
        <v>42.977977977977972</v>
      </c>
      <c r="N48">
        <v>51.882718076720955</v>
      </c>
      <c r="O48">
        <v>73.289080144291091</v>
      </c>
      <c r="P48">
        <v>24.815452804546577</v>
      </c>
      <c r="Q48">
        <v>4.5701132075471698</v>
      </c>
      <c r="R48">
        <v>18.347174449121066</v>
      </c>
      <c r="S48">
        <v>11.422028810187026</v>
      </c>
      <c r="T48">
        <v>0</v>
      </c>
      <c r="U48">
        <v>62.108996355314567</v>
      </c>
      <c r="V48">
        <v>6.1670408253500364</v>
      </c>
      <c r="W48">
        <v>20.375877753009362</v>
      </c>
      <c r="X48">
        <v>64.789121068971639</v>
      </c>
      <c r="Y48">
        <v>0</v>
      </c>
      <c r="Z48">
        <v>2.8784289599999999</v>
      </c>
      <c r="AA48">
        <v>0</v>
      </c>
      <c r="AB48">
        <v>5.7374452800000011</v>
      </c>
      <c r="AC48">
        <v>4.2505073279999994</v>
      </c>
      <c r="AD48">
        <v>4.0032640800000001</v>
      </c>
      <c r="AE48">
        <v>20.849263199999999</v>
      </c>
      <c r="AF48">
        <v>6.1515000000000004</v>
      </c>
      <c r="AG48">
        <v>12.807840480000001</v>
      </c>
      <c r="AH48">
        <v>16.636896000000004</v>
      </c>
      <c r="AI48">
        <v>0</v>
      </c>
      <c r="AJ48">
        <v>0</v>
      </c>
      <c r="AK48">
        <v>22.296000000000003</v>
      </c>
      <c r="AL48">
        <v>34.675999999999988</v>
      </c>
      <c r="AM48">
        <v>0</v>
      </c>
      <c r="AN48">
        <v>0</v>
      </c>
      <c r="AO48">
        <v>0</v>
      </c>
      <c r="AP48">
        <v>1.18149192</v>
      </c>
      <c r="AQ48">
        <v>0</v>
      </c>
      <c r="AR48">
        <v>22.304332800000001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32.95245712073109</v>
      </c>
      <c r="BB48">
        <f t="shared" si="0"/>
        <v>956.61082959642124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455.72771990961587</v>
      </c>
      <c r="L49">
        <v>11.016642336809026</v>
      </c>
      <c r="M49">
        <v>42.977977977977972</v>
      </c>
      <c r="N49">
        <v>51.882718076720955</v>
      </c>
      <c r="O49">
        <v>73.289080144291091</v>
      </c>
      <c r="P49">
        <v>24.815452804546577</v>
      </c>
      <c r="Q49">
        <v>4.5701132075471698</v>
      </c>
      <c r="R49">
        <v>18.347174449121066</v>
      </c>
      <c r="S49">
        <v>11.422028810187026</v>
      </c>
      <c r="T49">
        <v>0</v>
      </c>
      <c r="U49">
        <v>62.108996355314567</v>
      </c>
      <c r="V49">
        <v>6.1670408253500364</v>
      </c>
      <c r="W49">
        <v>20.375877753009362</v>
      </c>
      <c r="X49">
        <v>64.789121068971639</v>
      </c>
      <c r="Y49">
        <v>0</v>
      </c>
      <c r="Z49">
        <v>2.8784289599999999</v>
      </c>
      <c r="AA49">
        <v>0</v>
      </c>
      <c r="AB49">
        <v>5.7374452800000011</v>
      </c>
      <c r="AC49">
        <v>4.2505073279999994</v>
      </c>
      <c r="AD49">
        <v>4.0032640800000001</v>
      </c>
      <c r="AE49">
        <v>20.849263199999999</v>
      </c>
      <c r="AF49">
        <v>6.1515000000000004</v>
      </c>
      <c r="AG49">
        <v>12.807840480000001</v>
      </c>
      <c r="AH49">
        <v>16.636896000000004</v>
      </c>
      <c r="AI49">
        <v>0</v>
      </c>
      <c r="AJ49">
        <v>0</v>
      </c>
      <c r="AK49">
        <v>22.296000000000003</v>
      </c>
      <c r="AL49">
        <v>44.211899999999993</v>
      </c>
      <c r="AM49">
        <v>0</v>
      </c>
      <c r="AN49">
        <v>0</v>
      </c>
      <c r="AO49">
        <v>0</v>
      </c>
      <c r="AP49">
        <v>1.18149192</v>
      </c>
      <c r="AQ49">
        <v>0</v>
      </c>
      <c r="AR49">
        <v>22.304332800000001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34.126111188999779</v>
      </c>
      <c r="BB49">
        <f t="shared" si="0"/>
        <v>990.6820331920627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462.43883743763718</v>
      </c>
      <c r="L50">
        <v>11.016642336809026</v>
      </c>
      <c r="M50">
        <v>42.977977977977972</v>
      </c>
      <c r="N50">
        <v>51.882718076720955</v>
      </c>
      <c r="O50">
        <v>73.289080144291091</v>
      </c>
      <c r="P50">
        <v>24.815452804546577</v>
      </c>
      <c r="Q50">
        <v>4.5701132075471698</v>
      </c>
      <c r="R50">
        <v>18.347174449121066</v>
      </c>
      <c r="S50">
        <v>11.422028810187026</v>
      </c>
      <c r="T50">
        <v>0</v>
      </c>
      <c r="U50">
        <v>62.108996355314567</v>
      </c>
      <c r="V50">
        <v>6.1670408253500364</v>
      </c>
      <c r="W50">
        <v>20.375877753009362</v>
      </c>
      <c r="X50">
        <v>64.789121068971639</v>
      </c>
      <c r="Y50">
        <v>0</v>
      </c>
      <c r="Z50">
        <v>2.8784289599999999</v>
      </c>
      <c r="AA50">
        <v>0</v>
      </c>
      <c r="AB50">
        <v>5.7374452800000011</v>
      </c>
      <c r="AC50">
        <v>4.2505073279999994</v>
      </c>
      <c r="AD50">
        <v>4.0032640800000001</v>
      </c>
      <c r="AE50">
        <v>20.849263199999999</v>
      </c>
      <c r="AF50">
        <v>6.1515000000000004</v>
      </c>
      <c r="AG50">
        <v>12.807840480000001</v>
      </c>
      <c r="AH50">
        <v>16.636896000000004</v>
      </c>
      <c r="AI50">
        <v>0</v>
      </c>
      <c r="AJ50">
        <v>0</v>
      </c>
      <c r="AK50">
        <v>22.296000000000003</v>
      </c>
      <c r="AL50">
        <v>44.211899999999993</v>
      </c>
      <c r="AM50">
        <v>0</v>
      </c>
      <c r="AN50">
        <v>0</v>
      </c>
      <c r="AO50">
        <v>0</v>
      </c>
      <c r="AP50">
        <v>1.18149192</v>
      </c>
      <c r="AQ50">
        <v>0</v>
      </c>
      <c r="AR50">
        <v>22.304332800000001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34.349591405343666</v>
      </c>
      <c r="BB50">
        <f t="shared" si="0"/>
        <v>997.16967050374012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467.00105746263779</v>
      </c>
      <c r="L51">
        <v>11.037416713696548</v>
      </c>
      <c r="M51">
        <v>42.977977977977972</v>
      </c>
      <c r="N51">
        <v>51.882718076720955</v>
      </c>
      <c r="O51">
        <v>73.289080144291091</v>
      </c>
      <c r="P51">
        <v>24.815452804546577</v>
      </c>
      <c r="Q51">
        <v>4.6354946386946398</v>
      </c>
      <c r="R51">
        <v>18.616605478678338</v>
      </c>
      <c r="S51">
        <v>11.586611947104423</v>
      </c>
      <c r="T51">
        <v>0</v>
      </c>
      <c r="U51">
        <v>62.108996355314567</v>
      </c>
      <c r="V51">
        <v>6.1670408253500364</v>
      </c>
      <c r="W51">
        <v>20.375877753009362</v>
      </c>
      <c r="X51">
        <v>64.789121068971639</v>
      </c>
      <c r="Y51">
        <v>0</v>
      </c>
      <c r="Z51">
        <v>2.8784289599999999</v>
      </c>
      <c r="AA51">
        <v>0</v>
      </c>
      <c r="AB51">
        <v>5.7374452800000011</v>
      </c>
      <c r="AC51">
        <v>4.2505073279999994</v>
      </c>
      <c r="AD51">
        <v>4.0032640800000001</v>
      </c>
      <c r="AE51">
        <v>20.849263199999999</v>
      </c>
      <c r="AF51">
        <v>6.1515000000000004</v>
      </c>
      <c r="AG51">
        <v>12.807840480000001</v>
      </c>
      <c r="AH51">
        <v>16.636896000000004</v>
      </c>
      <c r="AI51">
        <v>0</v>
      </c>
      <c r="AJ51">
        <v>0</v>
      </c>
      <c r="AK51">
        <v>22.296000000000003</v>
      </c>
      <c r="AL51">
        <v>59.816099999999992</v>
      </c>
      <c r="AM51">
        <v>0</v>
      </c>
      <c r="AN51">
        <v>0</v>
      </c>
      <c r="AO51">
        <v>1.7044473600000005E-2</v>
      </c>
      <c r="AP51">
        <v>2.8693375200000002</v>
      </c>
      <c r="AQ51">
        <v>0</v>
      </c>
      <c r="AR51">
        <v>22.304332800000001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35.095226792323679</v>
      </c>
      <c r="BB51">
        <f t="shared" si="0"/>
        <v>1018.8155151898704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512.33942658241347</v>
      </c>
      <c r="L52">
        <v>11.037416713696548</v>
      </c>
      <c r="M52">
        <v>42.977977977977972</v>
      </c>
      <c r="N52">
        <v>51.882718076720955</v>
      </c>
      <c r="O52">
        <v>73.289080144291091</v>
      </c>
      <c r="P52">
        <v>24.815452804546577</v>
      </c>
      <c r="Q52">
        <v>4.6354946386946398</v>
      </c>
      <c r="R52">
        <v>18.616605478678338</v>
      </c>
      <c r="S52">
        <v>11.586611947104423</v>
      </c>
      <c r="T52">
        <v>0</v>
      </c>
      <c r="U52">
        <v>62.108996355314567</v>
      </c>
      <c r="V52">
        <v>6.1670408253500364</v>
      </c>
      <c r="W52">
        <v>20.375877753009362</v>
      </c>
      <c r="X52">
        <v>64.789121068971639</v>
      </c>
      <c r="Y52">
        <v>0</v>
      </c>
      <c r="Z52">
        <v>2.8784289599999999</v>
      </c>
      <c r="AA52">
        <v>0</v>
      </c>
      <c r="AB52">
        <v>5.7374452800000011</v>
      </c>
      <c r="AC52">
        <v>4.2505073279999994</v>
      </c>
      <c r="AD52">
        <v>4.0032640800000001</v>
      </c>
      <c r="AE52">
        <v>20.849263199999999</v>
      </c>
      <c r="AF52">
        <v>6.1515000000000004</v>
      </c>
      <c r="AG52">
        <v>12.807840480000001</v>
      </c>
      <c r="AH52">
        <v>16.636896000000004</v>
      </c>
      <c r="AI52">
        <v>0</v>
      </c>
      <c r="AJ52">
        <v>0</v>
      </c>
      <c r="AK52">
        <v>22.296000000000003</v>
      </c>
      <c r="AL52">
        <v>59.816099999999992</v>
      </c>
      <c r="AM52">
        <v>0</v>
      </c>
      <c r="AN52">
        <v>0</v>
      </c>
      <c r="AO52">
        <v>5.8880908800000006E-2</v>
      </c>
      <c r="AP52">
        <v>2.8693375200000002</v>
      </c>
      <c r="AQ52">
        <v>0</v>
      </c>
      <c r="AR52">
        <v>22.304332800000001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36.606387581358511</v>
      </c>
      <c r="BB52">
        <f t="shared" si="0"/>
        <v>1062.6845599558112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512.33942658241347</v>
      </c>
      <c r="L53">
        <v>11.037416713696548</v>
      </c>
      <c r="M53">
        <v>42.977977977977972</v>
      </c>
      <c r="N53">
        <v>51.882718076720955</v>
      </c>
      <c r="O53">
        <v>73.289080144291091</v>
      </c>
      <c r="P53">
        <v>24.815452804546577</v>
      </c>
      <c r="Q53">
        <v>4.6354946386946398</v>
      </c>
      <c r="R53">
        <v>18.616605478678338</v>
      </c>
      <c r="S53">
        <v>11.586611947104423</v>
      </c>
      <c r="T53">
        <v>0</v>
      </c>
      <c r="U53">
        <v>62.108996355314567</v>
      </c>
      <c r="V53">
        <v>6.1670408253500364</v>
      </c>
      <c r="W53">
        <v>20.375877753009362</v>
      </c>
      <c r="X53">
        <v>64.789121068971639</v>
      </c>
      <c r="Y53">
        <v>0</v>
      </c>
      <c r="Z53">
        <v>2.8784289599999999</v>
      </c>
      <c r="AA53">
        <v>0</v>
      </c>
      <c r="AB53">
        <v>5.7374452800000011</v>
      </c>
      <c r="AC53">
        <v>4.2505073279999994</v>
      </c>
      <c r="AD53">
        <v>4.0032640800000001</v>
      </c>
      <c r="AE53">
        <v>20.849263199999999</v>
      </c>
      <c r="AF53">
        <v>6.1515000000000004</v>
      </c>
      <c r="AG53">
        <v>12.807840480000001</v>
      </c>
      <c r="AH53">
        <v>16.636896000000004</v>
      </c>
      <c r="AI53">
        <v>0</v>
      </c>
      <c r="AJ53">
        <v>0</v>
      </c>
      <c r="AK53">
        <v>22.296000000000003</v>
      </c>
      <c r="AL53">
        <v>59.816099999999992</v>
      </c>
      <c r="AM53">
        <v>0</v>
      </c>
      <c r="AN53">
        <v>0</v>
      </c>
      <c r="AO53">
        <v>7.747488000000001E-2</v>
      </c>
      <c r="AP53">
        <v>2.8693375200000002</v>
      </c>
      <c r="AQ53">
        <v>6.7251799999999999</v>
      </c>
      <c r="AR53">
        <v>22.304332800000001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36.830955624628352</v>
      </c>
      <c r="BB53">
        <f t="shared" si="0"/>
        <v>1069.2037658837414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512.33942658241347</v>
      </c>
      <c r="L54">
        <v>11.037416713696548</v>
      </c>
      <c r="M54">
        <v>42.977977977977972</v>
      </c>
      <c r="N54">
        <v>51.882718076720955</v>
      </c>
      <c r="O54">
        <v>73.289080144291091</v>
      </c>
      <c r="P54">
        <v>24.815452804546577</v>
      </c>
      <c r="Q54">
        <v>4.6354946386946398</v>
      </c>
      <c r="R54">
        <v>18.616605478678338</v>
      </c>
      <c r="S54">
        <v>11.586611947104423</v>
      </c>
      <c r="T54">
        <v>0</v>
      </c>
      <c r="U54">
        <v>62.108996355314567</v>
      </c>
      <c r="V54">
        <v>6.1670408253500364</v>
      </c>
      <c r="W54">
        <v>20.375877753009362</v>
      </c>
      <c r="X54">
        <v>64.789121068971639</v>
      </c>
      <c r="Y54">
        <v>0</v>
      </c>
      <c r="Z54">
        <v>2.8784289599999999</v>
      </c>
      <c r="AA54">
        <v>0</v>
      </c>
      <c r="AB54">
        <v>5.7374452800000011</v>
      </c>
      <c r="AC54">
        <v>4.2505073279999994</v>
      </c>
      <c r="AD54">
        <v>4.0032640800000001</v>
      </c>
      <c r="AE54">
        <v>20.849263199999999</v>
      </c>
      <c r="AF54">
        <v>6.1515000000000004</v>
      </c>
      <c r="AG54">
        <v>12.807840480000001</v>
      </c>
      <c r="AH54">
        <v>16.636896000000004</v>
      </c>
      <c r="AI54">
        <v>0</v>
      </c>
      <c r="AJ54">
        <v>0</v>
      </c>
      <c r="AK54">
        <v>22.296000000000003</v>
      </c>
      <c r="AL54">
        <v>59.816099999999992</v>
      </c>
      <c r="AM54">
        <v>0</v>
      </c>
      <c r="AN54">
        <v>0</v>
      </c>
      <c r="AO54">
        <v>4.5193680000000007E-2</v>
      </c>
      <c r="AP54">
        <v>2.8693375200000002</v>
      </c>
      <c r="AQ54">
        <v>13.45036</v>
      </c>
      <c r="AR54">
        <v>22.304332800000001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37.053828980323594</v>
      </c>
      <c r="BB54">
        <f t="shared" si="0"/>
        <v>1075.6737913280465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464.00108498082022</v>
      </c>
      <c r="L55">
        <v>11.037416713696548</v>
      </c>
      <c r="M55">
        <v>42.977977977977972</v>
      </c>
      <c r="N55">
        <v>51.882718076720955</v>
      </c>
      <c r="O55">
        <v>73.289080144291091</v>
      </c>
      <c r="P55">
        <v>24.815452804546577</v>
      </c>
      <c r="Q55">
        <v>4.6354946386946398</v>
      </c>
      <c r="R55">
        <v>18.616605478678338</v>
      </c>
      <c r="S55">
        <v>11.586611947104423</v>
      </c>
      <c r="T55">
        <v>0</v>
      </c>
      <c r="U55">
        <v>62.108996355314567</v>
      </c>
      <c r="V55">
        <v>6.1670408253500364</v>
      </c>
      <c r="W55">
        <v>20.375877753009362</v>
      </c>
      <c r="X55">
        <v>64.789121068971639</v>
      </c>
      <c r="Y55">
        <v>0</v>
      </c>
      <c r="Z55">
        <v>2.8784289599999999</v>
      </c>
      <c r="AA55">
        <v>0</v>
      </c>
      <c r="AB55">
        <v>5.7374452800000011</v>
      </c>
      <c r="AC55">
        <v>8.5010146559999988</v>
      </c>
      <c r="AD55">
        <v>4.0032640800000001</v>
      </c>
      <c r="AE55">
        <v>20.849263199999999</v>
      </c>
      <c r="AF55">
        <v>6.1515000000000004</v>
      </c>
      <c r="AG55">
        <v>12.807840480000001</v>
      </c>
      <c r="AH55">
        <v>16.636896000000004</v>
      </c>
      <c r="AI55">
        <v>0</v>
      </c>
      <c r="AJ55">
        <v>0</v>
      </c>
      <c r="AK55">
        <v>22.296000000000003</v>
      </c>
      <c r="AL55">
        <v>34.675999999999988</v>
      </c>
      <c r="AM55">
        <v>0</v>
      </c>
      <c r="AN55">
        <v>0</v>
      </c>
      <c r="AO55">
        <v>5.061692160000001E-2</v>
      </c>
      <c r="AP55">
        <v>1.18149192</v>
      </c>
      <c r="AQ55">
        <v>13.45036</v>
      </c>
      <c r="AR55">
        <v>22.304332800000001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34.692514289109603</v>
      </c>
      <c r="BB55">
        <f t="shared" si="0"/>
        <v>1007.124749387267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498.00165369503338</v>
      </c>
      <c r="L56">
        <v>11.037416713696548</v>
      </c>
      <c r="M56">
        <v>42.977977977977972</v>
      </c>
      <c r="N56">
        <v>51.882718076720955</v>
      </c>
      <c r="O56">
        <v>73.289080144291091</v>
      </c>
      <c r="P56">
        <v>24.815452804546577</v>
      </c>
      <c r="Q56">
        <v>4.6354946386946398</v>
      </c>
      <c r="R56">
        <v>18.616605478678338</v>
      </c>
      <c r="S56">
        <v>11.586611947104423</v>
      </c>
      <c r="T56">
        <v>0</v>
      </c>
      <c r="U56">
        <v>62.108996355314567</v>
      </c>
      <c r="V56">
        <v>6.1670408253500364</v>
      </c>
      <c r="W56">
        <v>20.375877753009362</v>
      </c>
      <c r="X56">
        <v>64.789121068971639</v>
      </c>
      <c r="Y56">
        <v>0</v>
      </c>
      <c r="Z56">
        <v>2.8784289599999999</v>
      </c>
      <c r="AA56">
        <v>6.1760304000000001</v>
      </c>
      <c r="AB56">
        <v>5.7374452800000011</v>
      </c>
      <c r="AC56">
        <v>8.5010146559999988</v>
      </c>
      <c r="AD56">
        <v>4.0032640800000001</v>
      </c>
      <c r="AE56">
        <v>20.849263199999999</v>
      </c>
      <c r="AF56">
        <v>6.1515000000000004</v>
      </c>
      <c r="AG56">
        <v>12.807840480000001</v>
      </c>
      <c r="AH56">
        <v>16.636896000000004</v>
      </c>
      <c r="AI56">
        <v>0</v>
      </c>
      <c r="AJ56">
        <v>0</v>
      </c>
      <c r="AK56">
        <v>22.296000000000003</v>
      </c>
      <c r="AL56">
        <v>34.675999999999988</v>
      </c>
      <c r="AM56">
        <v>0</v>
      </c>
      <c r="AN56">
        <v>0</v>
      </c>
      <c r="AO56">
        <v>6.2238153600000005E-2</v>
      </c>
      <c r="AP56">
        <v>1.18149192</v>
      </c>
      <c r="AQ56">
        <v>17.468</v>
      </c>
      <c r="AR56">
        <v>22.304332800000001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36.164569707082698</v>
      </c>
      <c r="BB56">
        <f t="shared" si="0"/>
        <v>1049.8585543155073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512.33942658241347</v>
      </c>
      <c r="L57">
        <v>11.037416713696548</v>
      </c>
      <c r="M57">
        <v>42.977977977977972</v>
      </c>
      <c r="N57">
        <v>51.882718076720955</v>
      </c>
      <c r="O57">
        <v>73.289080144291091</v>
      </c>
      <c r="P57">
        <v>24.815452804546577</v>
      </c>
      <c r="Q57">
        <v>4.6354946386946398</v>
      </c>
      <c r="R57">
        <v>18.616605478678338</v>
      </c>
      <c r="S57">
        <v>11.586611947104423</v>
      </c>
      <c r="T57">
        <v>0</v>
      </c>
      <c r="U57">
        <v>62.108996355314567</v>
      </c>
      <c r="V57">
        <v>6.1670408253500364</v>
      </c>
      <c r="W57">
        <v>20.375877753009362</v>
      </c>
      <c r="X57">
        <v>64.789121068971639</v>
      </c>
      <c r="Y57">
        <v>0</v>
      </c>
      <c r="Z57">
        <v>2.8784289599999999</v>
      </c>
      <c r="AA57">
        <v>11.102976000000002</v>
      </c>
      <c r="AB57">
        <v>11.533435920000002</v>
      </c>
      <c r="AC57">
        <v>8.5010146559999988</v>
      </c>
      <c r="AD57">
        <v>4.0032640800000001</v>
      </c>
      <c r="AE57">
        <v>20.849263199999999</v>
      </c>
      <c r="AF57">
        <v>6.1515000000000004</v>
      </c>
      <c r="AG57">
        <v>12.807840480000001</v>
      </c>
      <c r="AH57">
        <v>16.636896000000004</v>
      </c>
      <c r="AI57">
        <v>0</v>
      </c>
      <c r="AJ57">
        <v>0</v>
      </c>
      <c r="AK57">
        <v>22.296000000000003</v>
      </c>
      <c r="AL57">
        <v>34.675999999999988</v>
      </c>
      <c r="AM57">
        <v>0</v>
      </c>
      <c r="AN57">
        <v>0</v>
      </c>
      <c r="AO57">
        <v>6.6628396800000017E-2</v>
      </c>
      <c r="AP57">
        <v>1.18149192</v>
      </c>
      <c r="AQ57">
        <v>20.175540000000002</v>
      </c>
      <c r="AR57">
        <v>22.304332800000001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37.089398520809944</v>
      </c>
      <c r="BB57">
        <f t="shared" si="0"/>
        <v>1076.7063648723602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512.33942658241347</v>
      </c>
      <c r="L58">
        <v>11.037416713696548</v>
      </c>
      <c r="M58">
        <v>42.977977977977972</v>
      </c>
      <c r="N58">
        <v>51.882718076720955</v>
      </c>
      <c r="O58">
        <v>73.289080144291091</v>
      </c>
      <c r="P58">
        <v>24.815452804546577</v>
      </c>
      <c r="Q58">
        <v>4.6354946386946398</v>
      </c>
      <c r="R58">
        <v>18.616605478678338</v>
      </c>
      <c r="S58">
        <v>11.586611947104423</v>
      </c>
      <c r="T58">
        <v>0</v>
      </c>
      <c r="U58">
        <v>62.108996355314567</v>
      </c>
      <c r="V58">
        <v>6.1670408253500364</v>
      </c>
      <c r="W58">
        <v>20.375877753009362</v>
      </c>
      <c r="X58">
        <v>64.789121068971639</v>
      </c>
      <c r="Y58">
        <v>0</v>
      </c>
      <c r="Z58">
        <v>2.8784289599999999</v>
      </c>
      <c r="AA58">
        <v>15.613559999999998</v>
      </c>
      <c r="AB58">
        <v>11.533435920000002</v>
      </c>
      <c r="AC58">
        <v>8.5010146559999988</v>
      </c>
      <c r="AD58">
        <v>4.0032640800000001</v>
      </c>
      <c r="AE58">
        <v>20.849263199999999</v>
      </c>
      <c r="AF58">
        <v>6.1515000000000004</v>
      </c>
      <c r="AG58">
        <v>12.807840480000001</v>
      </c>
      <c r="AH58">
        <v>16.636896000000004</v>
      </c>
      <c r="AI58">
        <v>0</v>
      </c>
      <c r="AJ58">
        <v>0</v>
      </c>
      <c r="AK58">
        <v>22.296000000000003</v>
      </c>
      <c r="AL58">
        <v>34.675999999999988</v>
      </c>
      <c r="AM58">
        <v>0</v>
      </c>
      <c r="AN58">
        <v>0</v>
      </c>
      <c r="AO58">
        <v>8.9354361600000001E-2</v>
      </c>
      <c r="AP58">
        <v>1.18149192</v>
      </c>
      <c r="AQ58">
        <v>20.175540000000002</v>
      </c>
      <c r="AR58">
        <v>22.304332800000001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37.240357709609931</v>
      </c>
      <c r="BB58">
        <f t="shared" si="0"/>
        <v>1081.08871564836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512.33942658241347</v>
      </c>
      <c r="L59">
        <v>11.037377456803027</v>
      </c>
      <c r="M59">
        <v>56.8424372398133</v>
      </c>
      <c r="N59">
        <v>51.882718076720955</v>
      </c>
      <c r="O59">
        <v>73.289080144291091</v>
      </c>
      <c r="P59">
        <v>24.815452804546577</v>
      </c>
      <c r="Q59">
        <v>4.6439177277179233</v>
      </c>
      <c r="R59">
        <v>18.61482800683093</v>
      </c>
      <c r="S59">
        <v>11.586402195217561</v>
      </c>
      <c r="T59">
        <v>0</v>
      </c>
      <c r="U59">
        <v>62.108996355314567</v>
      </c>
      <c r="V59">
        <v>6.1670408253500364</v>
      </c>
      <c r="W59">
        <v>20.375877753009362</v>
      </c>
      <c r="X59">
        <v>64.789121068971639</v>
      </c>
      <c r="Y59">
        <v>0</v>
      </c>
      <c r="Z59">
        <v>2.8784289599999999</v>
      </c>
      <c r="AA59">
        <v>16.654464000000004</v>
      </c>
      <c r="AB59">
        <v>11.533435920000002</v>
      </c>
      <c r="AC59">
        <v>8.5010146559999988</v>
      </c>
      <c r="AD59">
        <v>4.0032640800000001</v>
      </c>
      <c r="AE59">
        <v>20.849263199999999</v>
      </c>
      <c r="AF59">
        <v>6.1515000000000004</v>
      </c>
      <c r="AG59">
        <v>12.807840480000001</v>
      </c>
      <c r="AH59">
        <v>24.955344000000004</v>
      </c>
      <c r="AI59">
        <v>0</v>
      </c>
      <c r="AJ59">
        <v>0</v>
      </c>
      <c r="AK59">
        <v>22.296000000000003</v>
      </c>
      <c r="AL59">
        <v>34.675999999999988</v>
      </c>
      <c r="AM59">
        <v>0</v>
      </c>
      <c r="AN59">
        <v>0</v>
      </c>
      <c r="AO59">
        <v>8.1090374399999998E-2</v>
      </c>
      <c r="AP59">
        <v>1.18149192</v>
      </c>
      <c r="AQ59">
        <v>20.175540000000002</v>
      </c>
      <c r="AR59">
        <v>22.304332800000001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38.013647820132896</v>
      </c>
      <c r="BB59">
        <f t="shared" si="0"/>
        <v>1103.5373694208679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512.33942658241347</v>
      </c>
      <c r="L60">
        <v>11.037377456803027</v>
      </c>
      <c r="M60">
        <v>56.8424372398133</v>
      </c>
      <c r="N60">
        <v>51.882718076720955</v>
      </c>
      <c r="O60">
        <v>73.289080144291091</v>
      </c>
      <c r="P60">
        <v>24.815452804546577</v>
      </c>
      <c r="Q60">
        <v>4.6439177277179233</v>
      </c>
      <c r="R60">
        <v>18.61482800683093</v>
      </c>
      <c r="S60">
        <v>11.586402195217561</v>
      </c>
      <c r="T60">
        <v>0</v>
      </c>
      <c r="U60">
        <v>62.108996355314567</v>
      </c>
      <c r="V60">
        <v>6.1670408253500364</v>
      </c>
      <c r="W60">
        <v>20.375877753009362</v>
      </c>
      <c r="X60">
        <v>64.789121068971639</v>
      </c>
      <c r="Y60">
        <v>0</v>
      </c>
      <c r="Z60">
        <v>2.8784289599999999</v>
      </c>
      <c r="AA60">
        <v>17.348399999999998</v>
      </c>
      <c r="AB60">
        <v>11.533435920000002</v>
      </c>
      <c r="AC60">
        <v>8.5010146559999988</v>
      </c>
      <c r="AD60">
        <v>4.0032640800000001</v>
      </c>
      <c r="AE60">
        <v>20.849263199999999</v>
      </c>
      <c r="AF60">
        <v>6.1515000000000004</v>
      </c>
      <c r="AG60">
        <v>12.807840480000001</v>
      </c>
      <c r="AH60">
        <v>24.955344000000004</v>
      </c>
      <c r="AI60">
        <v>0</v>
      </c>
      <c r="AJ60">
        <v>0</v>
      </c>
      <c r="AK60">
        <v>22.296000000000003</v>
      </c>
      <c r="AL60">
        <v>34.675999999999988</v>
      </c>
      <c r="AM60">
        <v>0</v>
      </c>
      <c r="AN60">
        <v>0</v>
      </c>
      <c r="AO60">
        <v>7.1793388799999983E-2</v>
      </c>
      <c r="AP60">
        <v>1.18149192</v>
      </c>
      <c r="AQ60">
        <v>20.175540000000002</v>
      </c>
      <c r="AR60">
        <v>22.304332800000001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38.036446252932883</v>
      </c>
      <c r="BB60">
        <f t="shared" si="0"/>
        <v>1104.1992100024679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512.33942658241347</v>
      </c>
      <c r="L61">
        <v>11.037377456803027</v>
      </c>
      <c r="M61">
        <v>56.8424372398133</v>
      </c>
      <c r="N61">
        <v>51.882718076720955</v>
      </c>
      <c r="O61">
        <v>73.289080144291091</v>
      </c>
      <c r="P61">
        <v>24.815452804546577</v>
      </c>
      <c r="Q61">
        <v>4.6439177277179233</v>
      </c>
      <c r="R61">
        <v>18.61482800683093</v>
      </c>
      <c r="S61">
        <v>11.586402195217561</v>
      </c>
      <c r="T61">
        <v>0</v>
      </c>
      <c r="U61">
        <v>62.108996355314567</v>
      </c>
      <c r="V61">
        <v>5.9188610897927862</v>
      </c>
      <c r="W61">
        <v>20.375877753009362</v>
      </c>
      <c r="X61">
        <v>64.789121068971639</v>
      </c>
      <c r="Y61">
        <v>0</v>
      </c>
      <c r="Z61">
        <v>2.8784289599999999</v>
      </c>
      <c r="AA61">
        <v>17.348399999999998</v>
      </c>
      <c r="AB61">
        <v>11.533435920000002</v>
      </c>
      <c r="AC61">
        <v>8.5010146559999988</v>
      </c>
      <c r="AD61">
        <v>4.0032640800000001</v>
      </c>
      <c r="AE61">
        <v>20.849263199999999</v>
      </c>
      <c r="AF61">
        <v>6.1515000000000004</v>
      </c>
      <c r="AG61">
        <v>12.807840480000001</v>
      </c>
      <c r="AH61">
        <v>24.955344000000004</v>
      </c>
      <c r="AI61">
        <v>0</v>
      </c>
      <c r="AJ61">
        <v>0</v>
      </c>
      <c r="AK61">
        <v>22.296000000000003</v>
      </c>
      <c r="AL61">
        <v>34.675999999999988</v>
      </c>
      <c r="AM61">
        <v>0</v>
      </c>
      <c r="AN61">
        <v>0</v>
      </c>
      <c r="AO61">
        <v>6.0430406399999997E-2</v>
      </c>
      <c r="AP61">
        <v>1.18149192</v>
      </c>
      <c r="AQ61">
        <v>20.175540000000002</v>
      </c>
      <c r="AR61">
        <v>22.304332800000001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38.027803593539964</v>
      </c>
      <c r="BB61">
        <f t="shared" si="0"/>
        <v>1103.9483099439035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512.33942658241347</v>
      </c>
      <c r="L62">
        <v>11.037377456803027</v>
      </c>
      <c r="M62">
        <v>56.8424372398133</v>
      </c>
      <c r="N62">
        <v>51.882718076720955</v>
      </c>
      <c r="O62">
        <v>73.289080144291091</v>
      </c>
      <c r="P62">
        <v>24.815452804546577</v>
      </c>
      <c r="Q62">
        <v>4.6439177277179233</v>
      </c>
      <c r="R62">
        <v>18.61482800683093</v>
      </c>
      <c r="S62">
        <v>11.586402195217561</v>
      </c>
      <c r="T62">
        <v>0</v>
      </c>
      <c r="U62">
        <v>62.108996355314567</v>
      </c>
      <c r="V62">
        <v>5.9188610897927862</v>
      </c>
      <c r="W62">
        <v>20.375877753009362</v>
      </c>
      <c r="X62">
        <v>64.789121068971639</v>
      </c>
      <c r="Y62">
        <v>0</v>
      </c>
      <c r="Z62">
        <v>2.8784289599999999</v>
      </c>
      <c r="AA62">
        <v>17.348399999999998</v>
      </c>
      <c r="AB62">
        <v>11.533435920000002</v>
      </c>
      <c r="AC62">
        <v>8.5010146559999988</v>
      </c>
      <c r="AD62">
        <v>4.0032640800000001</v>
      </c>
      <c r="AE62">
        <v>20.849263199999999</v>
      </c>
      <c r="AF62">
        <v>6.1515000000000004</v>
      </c>
      <c r="AG62">
        <v>12.807840480000001</v>
      </c>
      <c r="AH62">
        <v>24.955344000000004</v>
      </c>
      <c r="AI62">
        <v>0</v>
      </c>
      <c r="AJ62">
        <v>0</v>
      </c>
      <c r="AK62">
        <v>22.296000000000003</v>
      </c>
      <c r="AL62">
        <v>34.675999999999988</v>
      </c>
      <c r="AM62">
        <v>0</v>
      </c>
      <c r="AN62">
        <v>0</v>
      </c>
      <c r="AO62">
        <v>6.2238153600000005E-2</v>
      </c>
      <c r="AP62">
        <v>1.18149192</v>
      </c>
      <c r="AQ62">
        <v>20.175540000000002</v>
      </c>
      <c r="AR62">
        <v>22.304332800000001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38.027863763939955</v>
      </c>
      <c r="BB62">
        <f t="shared" si="0"/>
        <v>1103.9500575207037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544.71914764300095</v>
      </c>
      <c r="L63">
        <v>11.037377456803027</v>
      </c>
      <c r="M63">
        <v>56.8424372398133</v>
      </c>
      <c r="N63">
        <v>51.882718076720955</v>
      </c>
      <c r="O63">
        <v>73.289080144291091</v>
      </c>
      <c r="P63">
        <v>24.815452804546577</v>
      </c>
      <c r="Q63">
        <v>4.6439177277179233</v>
      </c>
      <c r="R63">
        <v>18.61482800683093</v>
      </c>
      <c r="S63">
        <v>11.586402195217561</v>
      </c>
      <c r="T63">
        <v>0</v>
      </c>
      <c r="U63">
        <v>62.108996355314567</v>
      </c>
      <c r="V63">
        <v>5.9188610897927862</v>
      </c>
      <c r="W63">
        <v>20.375877753009362</v>
      </c>
      <c r="X63">
        <v>64.789121068971639</v>
      </c>
      <c r="Y63">
        <v>0</v>
      </c>
      <c r="Z63">
        <v>2.8784289599999999</v>
      </c>
      <c r="AA63">
        <v>17.348399999999998</v>
      </c>
      <c r="AB63">
        <v>17.329426560000005</v>
      </c>
      <c r="AC63">
        <v>12.751521984</v>
      </c>
      <c r="AD63">
        <v>4.0032640800000001</v>
      </c>
      <c r="AE63">
        <v>19.4405292</v>
      </c>
      <c r="AF63">
        <v>6.1515000000000004</v>
      </c>
      <c r="AG63">
        <v>12.807840480000001</v>
      </c>
      <c r="AH63">
        <v>24.955344000000004</v>
      </c>
      <c r="AI63">
        <v>0</v>
      </c>
      <c r="AJ63">
        <v>0</v>
      </c>
      <c r="AK63">
        <v>22.296000000000003</v>
      </c>
      <c r="AL63">
        <v>26.006999999999994</v>
      </c>
      <c r="AM63">
        <v>0</v>
      </c>
      <c r="AN63">
        <v>0</v>
      </c>
      <c r="AO63">
        <v>6.3529401600000007E-2</v>
      </c>
      <c r="AP63">
        <v>1.18149192</v>
      </c>
      <c r="AQ63">
        <v>20.175540000000002</v>
      </c>
      <c r="AR63">
        <v>22.304332800000001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39.105111353915554</v>
      </c>
      <c r="BB63">
        <f t="shared" si="0"/>
        <v>1135.2225862073153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545.53636076174405</v>
      </c>
      <c r="L64">
        <v>11.037377456803027</v>
      </c>
      <c r="M64">
        <v>56.8424372398133</v>
      </c>
      <c r="N64">
        <v>51.882718076720955</v>
      </c>
      <c r="O64">
        <v>73.289080144291091</v>
      </c>
      <c r="P64">
        <v>24.815452804546577</v>
      </c>
      <c r="Q64">
        <v>4.6439177277179233</v>
      </c>
      <c r="R64">
        <v>18.61482800683093</v>
      </c>
      <c r="S64">
        <v>11.586402195217561</v>
      </c>
      <c r="T64">
        <v>0</v>
      </c>
      <c r="U64">
        <v>62.108996355314567</v>
      </c>
      <c r="V64">
        <v>5.9188610897927862</v>
      </c>
      <c r="W64">
        <v>20.375877753009362</v>
      </c>
      <c r="X64">
        <v>64.789121068971639</v>
      </c>
      <c r="Y64">
        <v>0</v>
      </c>
      <c r="Z64">
        <v>2.8784289599999999</v>
      </c>
      <c r="AA64">
        <v>12.317364000000001</v>
      </c>
      <c r="AB64">
        <v>17.329426560000005</v>
      </c>
      <c r="AC64">
        <v>12.751521984</v>
      </c>
      <c r="AD64">
        <v>4.0032640800000001</v>
      </c>
      <c r="AE64">
        <v>19.4405292</v>
      </c>
      <c r="AF64">
        <v>6.1515000000000004</v>
      </c>
      <c r="AG64">
        <v>12.807840480000001</v>
      </c>
      <c r="AH64">
        <v>24.955344000000004</v>
      </c>
      <c r="AI64">
        <v>0</v>
      </c>
      <c r="AJ64">
        <v>0</v>
      </c>
      <c r="AK64">
        <v>22.296000000000003</v>
      </c>
      <c r="AL64">
        <v>26.006999999999994</v>
      </c>
      <c r="AM64">
        <v>0</v>
      </c>
      <c r="AN64">
        <v>0</v>
      </c>
      <c r="AO64">
        <v>2.5050211200000002E-2</v>
      </c>
      <c r="AP64">
        <v>1.18149192</v>
      </c>
      <c r="AQ64">
        <v>20.175540000000002</v>
      </c>
      <c r="AR64">
        <v>22.304332800000001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38.963509168658696</v>
      </c>
      <c r="BB64">
        <f t="shared" si="0"/>
        <v>1131.1118863209158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545.03982652769491</v>
      </c>
      <c r="L65">
        <v>11.037377456803027</v>
      </c>
      <c r="M65">
        <v>56.8424372398133</v>
      </c>
      <c r="N65">
        <v>51.882718076720955</v>
      </c>
      <c r="O65">
        <v>73.289080144291091</v>
      </c>
      <c r="P65">
        <v>24.815452804546577</v>
      </c>
      <c r="Q65">
        <v>4.6439177277179233</v>
      </c>
      <c r="R65">
        <v>18.61482800683093</v>
      </c>
      <c r="S65">
        <v>11.586402195217561</v>
      </c>
      <c r="T65">
        <v>0</v>
      </c>
      <c r="U65">
        <v>62.108996355314567</v>
      </c>
      <c r="V65">
        <v>5.9188610897927862</v>
      </c>
      <c r="W65">
        <v>20.375877753009362</v>
      </c>
      <c r="X65">
        <v>64.789121068971639</v>
      </c>
      <c r="Y65">
        <v>0</v>
      </c>
      <c r="Z65">
        <v>2.8784289599999999</v>
      </c>
      <c r="AA65">
        <v>12.317364000000001</v>
      </c>
      <c r="AB65">
        <v>17.329426560000005</v>
      </c>
      <c r="AC65">
        <v>12.751521984</v>
      </c>
      <c r="AD65">
        <v>4.0032640800000001</v>
      </c>
      <c r="AE65">
        <v>19.4405292</v>
      </c>
      <c r="AF65">
        <v>6.1515000000000004</v>
      </c>
      <c r="AG65">
        <v>12.807840480000001</v>
      </c>
      <c r="AH65">
        <v>24.955344000000004</v>
      </c>
      <c r="AI65">
        <v>0</v>
      </c>
      <c r="AJ65">
        <v>0</v>
      </c>
      <c r="AK65">
        <v>22.296000000000003</v>
      </c>
      <c r="AL65">
        <v>26.006999999999994</v>
      </c>
      <c r="AM65">
        <v>0</v>
      </c>
      <c r="AN65">
        <v>0</v>
      </c>
      <c r="AO65">
        <v>2.2467715200000002E-2</v>
      </c>
      <c r="AP65">
        <v>2.8693375200000002</v>
      </c>
      <c r="AQ65">
        <v>20.175540000000002</v>
      </c>
      <c r="AR65">
        <v>22.304332800000001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39.003094153809577</v>
      </c>
      <c r="BB65">
        <f t="shared" si="0"/>
        <v>1132.2610302057155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545.53636113001619</v>
      </c>
      <c r="L66">
        <v>11.037377456803027</v>
      </c>
      <c r="M66">
        <v>56.8424372398133</v>
      </c>
      <c r="N66">
        <v>51.882718076720955</v>
      </c>
      <c r="O66">
        <v>73.289080144291091</v>
      </c>
      <c r="P66">
        <v>24.815452804546577</v>
      </c>
      <c r="Q66">
        <v>4.6439177277179233</v>
      </c>
      <c r="R66">
        <v>18.61482800683093</v>
      </c>
      <c r="S66">
        <v>11.586402195217561</v>
      </c>
      <c r="T66">
        <v>0</v>
      </c>
      <c r="U66">
        <v>62.108996355314567</v>
      </c>
      <c r="V66">
        <v>5.9188610897927862</v>
      </c>
      <c r="W66">
        <v>20.375877753009362</v>
      </c>
      <c r="X66">
        <v>64.789121068971639</v>
      </c>
      <c r="Y66">
        <v>0</v>
      </c>
      <c r="Z66">
        <v>2.8784289599999999</v>
      </c>
      <c r="AA66">
        <v>12.317364000000001</v>
      </c>
      <c r="AB66">
        <v>17.329426560000005</v>
      </c>
      <c r="AC66">
        <v>12.751521984</v>
      </c>
      <c r="AD66">
        <v>4.0032640800000001</v>
      </c>
      <c r="AE66">
        <v>19.4405292</v>
      </c>
      <c r="AF66">
        <v>6.1515000000000004</v>
      </c>
      <c r="AG66">
        <v>12.807840480000001</v>
      </c>
      <c r="AH66">
        <v>24.955344000000004</v>
      </c>
      <c r="AI66">
        <v>0</v>
      </c>
      <c r="AJ66">
        <v>0</v>
      </c>
      <c r="AK66">
        <v>22.296000000000003</v>
      </c>
      <c r="AL66">
        <v>26.006999999999994</v>
      </c>
      <c r="AM66">
        <v>0</v>
      </c>
      <c r="AN66">
        <v>0</v>
      </c>
      <c r="AO66">
        <v>1.3687228800000001E-2</v>
      </c>
      <c r="AP66">
        <v>2.8693375200000002</v>
      </c>
      <c r="AQ66">
        <v>20.175540000000002</v>
      </c>
      <c r="AR66">
        <v>22.304332800000001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39.019336688130842</v>
      </c>
      <c r="BB66">
        <f t="shared" si="0"/>
        <v>1132.7325417873158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517.93491395005276</v>
      </c>
      <c r="L67">
        <v>11.037377456803027</v>
      </c>
      <c r="M67">
        <v>56.8424372398133</v>
      </c>
      <c r="N67">
        <v>51.882718076720955</v>
      </c>
      <c r="O67">
        <v>73.289080144291091</v>
      </c>
      <c r="P67">
        <v>24.815452804546577</v>
      </c>
      <c r="Q67">
        <v>4.6439177277179233</v>
      </c>
      <c r="R67">
        <v>18.61482800683093</v>
      </c>
      <c r="S67">
        <v>11.586402195217561</v>
      </c>
      <c r="T67">
        <v>0</v>
      </c>
      <c r="U67">
        <v>62.108996355314567</v>
      </c>
      <c r="V67">
        <v>5.7965610328638499</v>
      </c>
      <c r="W67">
        <v>20.375877753009362</v>
      </c>
      <c r="X67">
        <v>64.789121068971639</v>
      </c>
      <c r="Y67">
        <v>0</v>
      </c>
      <c r="Z67">
        <v>5.756857919999999</v>
      </c>
      <c r="AA67">
        <v>12.317364000000001</v>
      </c>
      <c r="AB67">
        <v>17.329426560000005</v>
      </c>
      <c r="AC67">
        <v>12.751521984</v>
      </c>
      <c r="AD67">
        <v>4.0032640800000001</v>
      </c>
      <c r="AE67">
        <v>20.567516400000002</v>
      </c>
      <c r="AF67">
        <v>12.303000000000001</v>
      </c>
      <c r="AG67">
        <v>12.807840480000001</v>
      </c>
      <c r="AH67">
        <v>24.955344000000004</v>
      </c>
      <c r="AI67">
        <v>0</v>
      </c>
      <c r="AJ67">
        <v>0</v>
      </c>
      <c r="AK67">
        <v>22.296000000000003</v>
      </c>
      <c r="AL67">
        <v>26.006999999999994</v>
      </c>
      <c r="AM67">
        <v>0</v>
      </c>
      <c r="AN67">
        <v>0</v>
      </c>
      <c r="AO67">
        <v>1.0846483199999998E-2</v>
      </c>
      <c r="AP67">
        <v>2.8693375200000002</v>
      </c>
      <c r="AQ67">
        <v>20.175540000000002</v>
      </c>
      <c r="AR67">
        <v>22.304332800000001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38.434265351736663</v>
      </c>
      <c r="BB67">
        <f t="shared" si="0"/>
        <v>1115.7479413012175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517.93491395005276</v>
      </c>
      <c r="L68">
        <v>11.037377456803027</v>
      </c>
      <c r="M68">
        <v>56.8424372398133</v>
      </c>
      <c r="N68">
        <v>51.882718076720955</v>
      </c>
      <c r="O68">
        <v>73.289080144291091</v>
      </c>
      <c r="P68">
        <v>24.815452804546577</v>
      </c>
      <c r="Q68">
        <v>4.6439177277179233</v>
      </c>
      <c r="R68">
        <v>18.61482800683093</v>
      </c>
      <c r="S68">
        <v>11.586402195217561</v>
      </c>
      <c r="T68">
        <v>0</v>
      </c>
      <c r="U68">
        <v>62.108996355314567</v>
      </c>
      <c r="V68">
        <v>5.7965610328638499</v>
      </c>
      <c r="W68">
        <v>20.375877753009362</v>
      </c>
      <c r="X68">
        <v>64.789121068971639</v>
      </c>
      <c r="Y68">
        <v>0</v>
      </c>
      <c r="Z68">
        <v>5.756857919999999</v>
      </c>
      <c r="AA68">
        <v>12.317364000000001</v>
      </c>
      <c r="AB68">
        <v>17.329426560000005</v>
      </c>
      <c r="AC68">
        <v>12.751521984</v>
      </c>
      <c r="AD68">
        <v>4.0032640800000001</v>
      </c>
      <c r="AE68">
        <v>20.567516400000002</v>
      </c>
      <c r="AF68">
        <v>12.303000000000001</v>
      </c>
      <c r="AG68">
        <v>12.807840480000001</v>
      </c>
      <c r="AH68">
        <v>24.955344000000004</v>
      </c>
      <c r="AI68">
        <v>0</v>
      </c>
      <c r="AJ68">
        <v>0</v>
      </c>
      <c r="AK68">
        <v>22.296000000000003</v>
      </c>
      <c r="AL68">
        <v>26.006999999999994</v>
      </c>
      <c r="AM68">
        <v>0</v>
      </c>
      <c r="AN68">
        <v>0</v>
      </c>
      <c r="AO68">
        <v>0</v>
      </c>
      <c r="AP68">
        <v>2.8693375200000002</v>
      </c>
      <c r="AQ68">
        <v>20.175540000000002</v>
      </c>
      <c r="AR68">
        <v>22.304332800000001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38.433904329336663</v>
      </c>
      <c r="BB68">
        <f t="shared" ref="BB68:BB99" si="1">SUM(B68:AZ68)-BA68</f>
        <v>1115.7374558404174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517.93491395005276</v>
      </c>
      <c r="L69">
        <v>11.037377456803027</v>
      </c>
      <c r="M69">
        <v>56.8424372398133</v>
      </c>
      <c r="N69">
        <v>51.882718076720955</v>
      </c>
      <c r="O69">
        <v>73.289080144291091</v>
      </c>
      <c r="P69">
        <v>24.815452804546577</v>
      </c>
      <c r="Q69">
        <v>4.6439177277179233</v>
      </c>
      <c r="R69">
        <v>18.61482800683093</v>
      </c>
      <c r="S69">
        <v>11.586402195217561</v>
      </c>
      <c r="T69">
        <v>0</v>
      </c>
      <c r="U69">
        <v>62.108996355314567</v>
      </c>
      <c r="V69">
        <v>5.7965610328638499</v>
      </c>
      <c r="W69">
        <v>20.375877753009362</v>
      </c>
      <c r="X69">
        <v>64.789121068971639</v>
      </c>
      <c r="Y69">
        <v>0</v>
      </c>
      <c r="Z69">
        <v>5.756857919999999</v>
      </c>
      <c r="AA69">
        <v>12.317364000000001</v>
      </c>
      <c r="AB69">
        <v>17.329426560000005</v>
      </c>
      <c r="AC69">
        <v>12.751521984</v>
      </c>
      <c r="AD69">
        <v>4.0032640800000001</v>
      </c>
      <c r="AE69">
        <v>20.567516400000002</v>
      </c>
      <c r="AF69">
        <v>12.303000000000001</v>
      </c>
      <c r="AG69">
        <v>12.807840480000001</v>
      </c>
      <c r="AH69">
        <v>24.955344000000004</v>
      </c>
      <c r="AI69">
        <v>0</v>
      </c>
      <c r="AJ69">
        <v>0</v>
      </c>
      <c r="AK69">
        <v>22.296000000000003</v>
      </c>
      <c r="AL69">
        <v>26.006999999999994</v>
      </c>
      <c r="AM69">
        <v>0</v>
      </c>
      <c r="AN69">
        <v>0</v>
      </c>
      <c r="AO69">
        <v>0</v>
      </c>
      <c r="AP69">
        <v>1.18149192</v>
      </c>
      <c r="AQ69">
        <v>20.175540000000002</v>
      </c>
      <c r="AR69">
        <v>22.304332800000001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38.377699026936661</v>
      </c>
      <c r="BB69">
        <f t="shared" si="1"/>
        <v>1114.1058155428175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517.93491395005276</v>
      </c>
      <c r="L70">
        <v>11.037377456803027</v>
      </c>
      <c r="M70">
        <v>56.8424372398133</v>
      </c>
      <c r="N70">
        <v>51.882718076720955</v>
      </c>
      <c r="O70">
        <v>73.289080144291091</v>
      </c>
      <c r="P70">
        <v>24.815452804546577</v>
      </c>
      <c r="Q70">
        <v>4.6439177277179233</v>
      </c>
      <c r="R70">
        <v>18.61482800683093</v>
      </c>
      <c r="S70">
        <v>11.586402195217561</v>
      </c>
      <c r="T70">
        <v>0</v>
      </c>
      <c r="U70">
        <v>62.108996355314567</v>
      </c>
      <c r="V70">
        <v>5.7965610328638499</v>
      </c>
      <c r="W70">
        <v>20.375877753009362</v>
      </c>
      <c r="X70">
        <v>64.789121068971639</v>
      </c>
      <c r="Y70">
        <v>0</v>
      </c>
      <c r="Z70">
        <v>2.8784289599999999</v>
      </c>
      <c r="AA70">
        <v>12.317364000000001</v>
      </c>
      <c r="AB70">
        <v>17.329426560000005</v>
      </c>
      <c r="AC70">
        <v>12.751521984</v>
      </c>
      <c r="AD70">
        <v>4.0032640800000001</v>
      </c>
      <c r="AE70">
        <v>20.567516400000002</v>
      </c>
      <c r="AF70">
        <v>12.303000000000001</v>
      </c>
      <c r="AG70">
        <v>12.807840480000001</v>
      </c>
      <c r="AH70">
        <v>24.955344000000004</v>
      </c>
      <c r="AI70">
        <v>0</v>
      </c>
      <c r="AJ70">
        <v>0</v>
      </c>
      <c r="AK70">
        <v>22.296000000000003</v>
      </c>
      <c r="AL70">
        <v>26.006999999999994</v>
      </c>
      <c r="AM70">
        <v>2.3184297714285718</v>
      </c>
      <c r="AN70">
        <v>0</v>
      </c>
      <c r="AO70">
        <v>0</v>
      </c>
      <c r="AP70">
        <v>1.18149192</v>
      </c>
      <c r="AQ70">
        <v>20.175540000000002</v>
      </c>
      <c r="AR70">
        <v>22.304332800000001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38.359051271800148</v>
      </c>
      <c r="BB70">
        <f t="shared" si="1"/>
        <v>1113.5644641093825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517.93491395005276</v>
      </c>
      <c r="L71">
        <v>11.037377456803027</v>
      </c>
      <c r="M71">
        <v>56.8424372398133</v>
      </c>
      <c r="N71">
        <v>51.882718076720955</v>
      </c>
      <c r="O71">
        <v>73.289080144291091</v>
      </c>
      <c r="P71">
        <v>24.815452804546577</v>
      </c>
      <c r="Q71">
        <v>4.6439177277179233</v>
      </c>
      <c r="R71">
        <v>18.61482800683093</v>
      </c>
      <c r="S71">
        <v>11.586402195217561</v>
      </c>
      <c r="T71">
        <v>0</v>
      </c>
      <c r="U71">
        <v>62.108996355314567</v>
      </c>
      <c r="V71">
        <v>5.7965610328638499</v>
      </c>
      <c r="W71">
        <v>20.375877753009362</v>
      </c>
      <c r="X71">
        <v>64.789121068971639</v>
      </c>
      <c r="Y71">
        <v>0</v>
      </c>
      <c r="Z71">
        <v>2.8784289599999999</v>
      </c>
      <c r="AA71">
        <v>12.317364000000001</v>
      </c>
      <c r="AB71">
        <v>11.533435920000002</v>
      </c>
      <c r="AC71">
        <v>8.5010146559999988</v>
      </c>
      <c r="AD71">
        <v>8.0065281600000002</v>
      </c>
      <c r="AE71">
        <v>20.567516400000002</v>
      </c>
      <c r="AF71">
        <v>18.454499999999999</v>
      </c>
      <c r="AG71">
        <v>12.807840480000001</v>
      </c>
      <c r="AH71">
        <v>28.324315439999999</v>
      </c>
      <c r="AI71">
        <v>0</v>
      </c>
      <c r="AJ71">
        <v>0</v>
      </c>
      <c r="AK71">
        <v>22.296000000000003</v>
      </c>
      <c r="AL71">
        <v>26.006999999999994</v>
      </c>
      <c r="AM71">
        <v>4.0982344444444445</v>
      </c>
      <c r="AN71">
        <v>0</v>
      </c>
      <c r="AO71">
        <v>0</v>
      </c>
      <c r="AP71">
        <v>1.18149192</v>
      </c>
      <c r="AQ71">
        <v>20.175540000000002</v>
      </c>
      <c r="AR71">
        <v>22.304332800000001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38.534111089138626</v>
      </c>
      <c r="BB71">
        <f t="shared" si="1"/>
        <v>1118.64644651706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517.93491395005276</v>
      </c>
      <c r="L72">
        <v>11.037377456803027</v>
      </c>
      <c r="M72">
        <v>56.8424372398133</v>
      </c>
      <c r="N72">
        <v>51.882718076720955</v>
      </c>
      <c r="O72">
        <v>73.289080144291091</v>
      </c>
      <c r="P72">
        <v>24.815452804546577</v>
      </c>
      <c r="Q72">
        <v>4.6439177277179233</v>
      </c>
      <c r="R72">
        <v>18.61482800683093</v>
      </c>
      <c r="S72">
        <v>11.586402195217561</v>
      </c>
      <c r="T72">
        <v>0</v>
      </c>
      <c r="U72">
        <v>62.108996355314567</v>
      </c>
      <c r="V72">
        <v>5.7965610328638499</v>
      </c>
      <c r="W72">
        <v>20.375877753009362</v>
      </c>
      <c r="X72">
        <v>64.789121068971639</v>
      </c>
      <c r="Y72">
        <v>0</v>
      </c>
      <c r="Z72">
        <v>2.8784289599999999</v>
      </c>
      <c r="AA72">
        <v>12.317364000000001</v>
      </c>
      <c r="AB72">
        <v>11.533435920000002</v>
      </c>
      <c r="AC72">
        <v>8.5010146559999988</v>
      </c>
      <c r="AD72">
        <v>8.0065281600000002</v>
      </c>
      <c r="AE72">
        <v>20.567516400000002</v>
      </c>
      <c r="AF72">
        <v>18.454499999999999</v>
      </c>
      <c r="AG72">
        <v>12.807840480000001</v>
      </c>
      <c r="AH72">
        <v>30.819849840000003</v>
      </c>
      <c r="AI72">
        <v>0</v>
      </c>
      <c r="AJ72">
        <v>0</v>
      </c>
      <c r="AK72">
        <v>22.296000000000003</v>
      </c>
      <c r="AL72">
        <v>26.006999999999994</v>
      </c>
      <c r="AM72">
        <v>4.0982344444444445</v>
      </c>
      <c r="AN72">
        <v>0</v>
      </c>
      <c r="AO72">
        <v>0</v>
      </c>
      <c r="AP72">
        <v>1.18149192</v>
      </c>
      <c r="AQ72">
        <v>20.175540000000002</v>
      </c>
      <c r="AR72">
        <v>22.304332800000001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38.617212560338636</v>
      </c>
      <c r="BB72">
        <f t="shared" si="1"/>
        <v>1121.0588794458599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517.93491395005276</v>
      </c>
      <c r="L73">
        <v>11.037377456803027</v>
      </c>
      <c r="M73">
        <v>56.8424372398133</v>
      </c>
      <c r="N73">
        <v>51.882718076720955</v>
      </c>
      <c r="O73">
        <v>73.289080144291091</v>
      </c>
      <c r="P73">
        <v>24.815452804546577</v>
      </c>
      <c r="Q73">
        <v>4.6439177277179233</v>
      </c>
      <c r="R73">
        <v>18.61482800683093</v>
      </c>
      <c r="S73">
        <v>11.586402195217561</v>
      </c>
      <c r="T73">
        <v>0</v>
      </c>
      <c r="U73">
        <v>62.108996355314567</v>
      </c>
      <c r="V73">
        <v>5.7965610328638499</v>
      </c>
      <c r="W73">
        <v>20.375877753009362</v>
      </c>
      <c r="X73">
        <v>64.789121068971639</v>
      </c>
      <c r="Y73">
        <v>0</v>
      </c>
      <c r="Z73">
        <v>2.8784289599999999</v>
      </c>
      <c r="AA73">
        <v>12.317364000000001</v>
      </c>
      <c r="AB73">
        <v>11.533435920000002</v>
      </c>
      <c r="AC73">
        <v>8.5010146559999988</v>
      </c>
      <c r="AD73">
        <v>8.0065281600000002</v>
      </c>
      <c r="AE73">
        <v>20.567516400000002</v>
      </c>
      <c r="AF73">
        <v>18.454499999999999</v>
      </c>
      <c r="AG73">
        <v>12.807840480000001</v>
      </c>
      <c r="AH73">
        <v>30.819849840000003</v>
      </c>
      <c r="AI73">
        <v>0</v>
      </c>
      <c r="AJ73">
        <v>0</v>
      </c>
      <c r="AK73">
        <v>22.296000000000003</v>
      </c>
      <c r="AL73">
        <v>26.006999999999994</v>
      </c>
      <c r="AM73">
        <v>4.6368595428571435</v>
      </c>
      <c r="AN73">
        <v>0</v>
      </c>
      <c r="AO73">
        <v>0</v>
      </c>
      <c r="AP73">
        <v>1.18149192</v>
      </c>
      <c r="AQ73">
        <v>20.175540000000002</v>
      </c>
      <c r="AR73">
        <v>22.304332800000001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38.635148869227528</v>
      </c>
      <c r="BB73">
        <f t="shared" si="1"/>
        <v>1121.5795682353837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517.93491395005276</v>
      </c>
      <c r="L74">
        <v>11.037377456803027</v>
      </c>
      <c r="M74">
        <v>56.8424372398133</v>
      </c>
      <c r="N74">
        <v>51.882718076720955</v>
      </c>
      <c r="O74">
        <v>73.289080144291091</v>
      </c>
      <c r="P74">
        <v>24.815452804546577</v>
      </c>
      <c r="Q74">
        <v>4.6439177277179233</v>
      </c>
      <c r="R74">
        <v>18.61482800683093</v>
      </c>
      <c r="S74">
        <v>11.586402195217561</v>
      </c>
      <c r="T74">
        <v>0</v>
      </c>
      <c r="U74">
        <v>62.108996355314567</v>
      </c>
      <c r="V74">
        <v>5.7965610328638499</v>
      </c>
      <c r="W74">
        <v>20.375877753009362</v>
      </c>
      <c r="X74">
        <v>64.789121068971639</v>
      </c>
      <c r="Y74">
        <v>0</v>
      </c>
      <c r="Z74">
        <v>2.8784289599999999</v>
      </c>
      <c r="AA74">
        <v>12.317364000000001</v>
      </c>
      <c r="AB74">
        <v>11.533435920000002</v>
      </c>
      <c r="AC74">
        <v>8.5010146559999988</v>
      </c>
      <c r="AD74">
        <v>8.0065281600000002</v>
      </c>
      <c r="AE74">
        <v>20.567516400000002</v>
      </c>
      <c r="AF74">
        <v>18.454499999999999</v>
      </c>
      <c r="AG74">
        <v>12.807840480000001</v>
      </c>
      <c r="AH74">
        <v>30.819849840000003</v>
      </c>
      <c r="AI74">
        <v>0</v>
      </c>
      <c r="AJ74">
        <v>0</v>
      </c>
      <c r="AK74">
        <v>22.296000000000003</v>
      </c>
      <c r="AL74">
        <v>34.675999999999988</v>
      </c>
      <c r="AM74">
        <v>4.6368595428571435</v>
      </c>
      <c r="AN74">
        <v>0</v>
      </c>
      <c r="AO74">
        <v>0</v>
      </c>
      <c r="AP74">
        <v>1.18149192</v>
      </c>
      <c r="AQ74">
        <v>20.175540000000002</v>
      </c>
      <c r="AR74">
        <v>22.304332800000001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38.923826569227536</v>
      </c>
      <c r="BB74">
        <f t="shared" si="1"/>
        <v>1129.9598905353837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517.93491395005276</v>
      </c>
      <c r="L75">
        <v>11.037377456803027</v>
      </c>
      <c r="M75">
        <v>56.8424372398133</v>
      </c>
      <c r="N75">
        <v>51.882718076720955</v>
      </c>
      <c r="O75">
        <v>73.289080144291091</v>
      </c>
      <c r="P75">
        <v>24.815452804546577</v>
      </c>
      <c r="Q75">
        <v>4.6439177277179233</v>
      </c>
      <c r="R75">
        <v>18.61482800683093</v>
      </c>
      <c r="S75">
        <v>11.586402195217561</v>
      </c>
      <c r="T75">
        <v>0</v>
      </c>
      <c r="U75">
        <v>62.108996355314567</v>
      </c>
      <c r="V75">
        <v>5.7965610328638499</v>
      </c>
      <c r="W75">
        <v>20.375877753009362</v>
      </c>
      <c r="X75">
        <v>64.789121068971639</v>
      </c>
      <c r="Y75">
        <v>0</v>
      </c>
      <c r="Z75">
        <v>2.8784289599999999</v>
      </c>
      <c r="AA75">
        <v>12.317364000000001</v>
      </c>
      <c r="AB75">
        <v>11.533435920000002</v>
      </c>
      <c r="AC75">
        <v>8.5010146559999988</v>
      </c>
      <c r="AD75">
        <v>8.0065281600000002</v>
      </c>
      <c r="AE75">
        <v>20.567516400000002</v>
      </c>
      <c r="AF75">
        <v>18.454499999999999</v>
      </c>
      <c r="AG75">
        <v>12.807840480000001</v>
      </c>
      <c r="AH75">
        <v>30.819849840000003</v>
      </c>
      <c r="AI75">
        <v>0</v>
      </c>
      <c r="AJ75">
        <v>0</v>
      </c>
      <c r="AK75">
        <v>22.296000000000003</v>
      </c>
      <c r="AL75">
        <v>52.013999999999989</v>
      </c>
      <c r="AM75">
        <v>4.6368595428571435</v>
      </c>
      <c r="AN75">
        <v>0</v>
      </c>
      <c r="AO75">
        <v>0</v>
      </c>
      <c r="AP75">
        <v>1.74410712</v>
      </c>
      <c r="AQ75">
        <v>20.175540000000002</v>
      </c>
      <c r="AR75">
        <v>22.304332800000001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39.519917362827535</v>
      </c>
      <c r="BB75">
        <f t="shared" si="1"/>
        <v>1147.2644149417836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517.93491395005276</v>
      </c>
      <c r="L76">
        <v>11.037377456803027</v>
      </c>
      <c r="M76">
        <v>56.8424372398133</v>
      </c>
      <c r="N76">
        <v>51.882718076720955</v>
      </c>
      <c r="O76">
        <v>73.289080144291091</v>
      </c>
      <c r="P76">
        <v>24.815452804546577</v>
      </c>
      <c r="Q76">
        <v>4.6439177277179233</v>
      </c>
      <c r="R76">
        <v>18.61482800683093</v>
      </c>
      <c r="S76">
        <v>11.586402195217561</v>
      </c>
      <c r="T76">
        <v>0</v>
      </c>
      <c r="U76">
        <v>62.108996355314567</v>
      </c>
      <c r="V76">
        <v>5.7965610328638499</v>
      </c>
      <c r="W76">
        <v>20.375877753009362</v>
      </c>
      <c r="X76">
        <v>64.789121068971639</v>
      </c>
      <c r="Y76">
        <v>0</v>
      </c>
      <c r="Z76">
        <v>2.8784289599999999</v>
      </c>
      <c r="AA76">
        <v>12.317364000000001</v>
      </c>
      <c r="AB76">
        <v>11.533435920000002</v>
      </c>
      <c r="AC76">
        <v>8.5010146559999988</v>
      </c>
      <c r="AD76">
        <v>8.0065281600000002</v>
      </c>
      <c r="AE76">
        <v>20.567516400000002</v>
      </c>
      <c r="AF76">
        <v>18.454499999999999</v>
      </c>
      <c r="AG76">
        <v>12.807840480000001</v>
      </c>
      <c r="AH76">
        <v>41.093133119999997</v>
      </c>
      <c r="AI76">
        <v>0</v>
      </c>
      <c r="AJ76">
        <v>0</v>
      </c>
      <c r="AK76">
        <v>22.296000000000003</v>
      </c>
      <c r="AL76">
        <v>52.013999999999989</v>
      </c>
      <c r="AM76">
        <v>4.6368595428571435</v>
      </c>
      <c r="AN76">
        <v>0</v>
      </c>
      <c r="AO76">
        <v>0</v>
      </c>
      <c r="AP76">
        <v>1.74410712</v>
      </c>
      <c r="AQ76">
        <v>20.175540000000002</v>
      </c>
      <c r="AR76">
        <v>22.304332800000001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39.862017709227523</v>
      </c>
      <c r="BB76">
        <f t="shared" si="1"/>
        <v>1157.1955978753836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517.93491395005276</v>
      </c>
      <c r="L77">
        <v>11.037377456803027</v>
      </c>
      <c r="M77">
        <v>56.8424372398133</v>
      </c>
      <c r="N77">
        <v>51.882718076720955</v>
      </c>
      <c r="O77">
        <v>73.289080144291091</v>
      </c>
      <c r="P77">
        <v>24.815452804546577</v>
      </c>
      <c r="Q77">
        <v>4.6439177277179233</v>
      </c>
      <c r="R77">
        <v>18.61482800683093</v>
      </c>
      <c r="S77">
        <v>11.586402195217561</v>
      </c>
      <c r="T77">
        <v>0</v>
      </c>
      <c r="U77">
        <v>62.108996355314567</v>
      </c>
      <c r="V77">
        <v>5.7965610328638499</v>
      </c>
      <c r="W77">
        <v>20.375877753009362</v>
      </c>
      <c r="X77">
        <v>64.789121068971639</v>
      </c>
      <c r="Y77">
        <v>0</v>
      </c>
      <c r="Z77">
        <v>2.8784289599999999</v>
      </c>
      <c r="AA77">
        <v>12.317364000000001</v>
      </c>
      <c r="AB77">
        <v>11.533435920000002</v>
      </c>
      <c r="AC77">
        <v>8.5010146559999988</v>
      </c>
      <c r="AD77">
        <v>8.0065281600000002</v>
      </c>
      <c r="AE77">
        <v>20.567516400000002</v>
      </c>
      <c r="AF77">
        <v>18.454499999999999</v>
      </c>
      <c r="AG77">
        <v>12.807840480000001</v>
      </c>
      <c r="AH77">
        <v>41.093133119999997</v>
      </c>
      <c r="AI77">
        <v>0</v>
      </c>
      <c r="AJ77">
        <v>0</v>
      </c>
      <c r="AK77">
        <v>22.296000000000003</v>
      </c>
      <c r="AL77">
        <v>52.013999999999989</v>
      </c>
      <c r="AM77">
        <v>4.6368595428571435</v>
      </c>
      <c r="AN77">
        <v>0</v>
      </c>
      <c r="AO77">
        <v>0</v>
      </c>
      <c r="AP77">
        <v>1.18149192</v>
      </c>
      <c r="AQ77">
        <v>20.175540000000002</v>
      </c>
      <c r="AR77">
        <v>22.304332800000001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39.843282315627512</v>
      </c>
      <c r="BB77">
        <f t="shared" si="1"/>
        <v>1156.6517180689837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517.93491395005276</v>
      </c>
      <c r="L78">
        <v>11.037377456803027</v>
      </c>
      <c r="M78">
        <v>56.8424372398133</v>
      </c>
      <c r="N78">
        <v>51.882718076720955</v>
      </c>
      <c r="O78">
        <v>73.289080144291091</v>
      </c>
      <c r="P78">
        <v>24.815452804546577</v>
      </c>
      <c r="Q78">
        <v>4.6439177277179233</v>
      </c>
      <c r="R78">
        <v>18.61482800683093</v>
      </c>
      <c r="S78">
        <v>11.586402195217561</v>
      </c>
      <c r="T78">
        <v>0</v>
      </c>
      <c r="U78">
        <v>62.108996355314567</v>
      </c>
      <c r="V78">
        <v>5.7965610328638499</v>
      </c>
      <c r="W78">
        <v>20.375877753009362</v>
      </c>
      <c r="X78">
        <v>64.789121068971639</v>
      </c>
      <c r="Y78">
        <v>0</v>
      </c>
      <c r="Z78">
        <v>5.756857919999999</v>
      </c>
      <c r="AA78">
        <v>16.654464000000004</v>
      </c>
      <c r="AB78">
        <v>11.533435920000002</v>
      </c>
      <c r="AC78">
        <v>8.5010146559999988</v>
      </c>
      <c r="AD78">
        <v>12.009792239999999</v>
      </c>
      <c r="AE78">
        <v>21.7125353952</v>
      </c>
      <c r="AF78">
        <v>18.454499999999999</v>
      </c>
      <c r="AG78">
        <v>12.807840480000001</v>
      </c>
      <c r="AH78">
        <v>51.366416399999991</v>
      </c>
      <c r="AI78">
        <v>1.1182032</v>
      </c>
      <c r="AJ78">
        <v>0</v>
      </c>
      <c r="AK78">
        <v>22.296000000000003</v>
      </c>
      <c r="AL78">
        <v>52.013999999999989</v>
      </c>
      <c r="AM78">
        <v>6.9552893142857162</v>
      </c>
      <c r="AN78">
        <v>0</v>
      </c>
      <c r="AO78">
        <v>0</v>
      </c>
      <c r="AP78">
        <v>1.18149192</v>
      </c>
      <c r="AQ78">
        <v>20.175540000000002</v>
      </c>
      <c r="AR78">
        <v>22.304332800000001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40.711537911690989</v>
      </c>
      <c r="BB78">
        <f t="shared" si="1"/>
        <v>1181.8571907595485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517.93491395005276</v>
      </c>
      <c r="L79">
        <v>11.037377456803027</v>
      </c>
      <c r="M79">
        <v>56.8424372398133</v>
      </c>
      <c r="N79">
        <v>51.882718076720955</v>
      </c>
      <c r="O79">
        <v>73.289080144291091</v>
      </c>
      <c r="P79">
        <v>24.815452804546577</v>
      </c>
      <c r="Q79">
        <v>4.6439177277179233</v>
      </c>
      <c r="R79">
        <v>18.61482800683093</v>
      </c>
      <c r="S79">
        <v>11.586402195217561</v>
      </c>
      <c r="T79">
        <v>0</v>
      </c>
      <c r="U79">
        <v>62.108996355314567</v>
      </c>
      <c r="V79">
        <v>5.7965610328638499</v>
      </c>
      <c r="W79">
        <v>20.375877753009362</v>
      </c>
      <c r="X79">
        <v>64.789121068971639</v>
      </c>
      <c r="Y79">
        <v>0</v>
      </c>
      <c r="Z79">
        <v>8.6352868800000007</v>
      </c>
      <c r="AA79">
        <v>18.511436736</v>
      </c>
      <c r="AB79">
        <v>17.352844703999999</v>
      </c>
      <c r="AC79">
        <v>12.7643852736</v>
      </c>
      <c r="AD79">
        <v>16.01305632</v>
      </c>
      <c r="AE79">
        <v>21.7125353952</v>
      </c>
      <c r="AF79">
        <v>20.504999999999999</v>
      </c>
      <c r="AG79">
        <v>12.807840480000001</v>
      </c>
      <c r="AH79">
        <v>61.639699680000007</v>
      </c>
      <c r="AI79">
        <v>3.3546095999999994</v>
      </c>
      <c r="AJ79">
        <v>0</v>
      </c>
      <c r="AK79">
        <v>22.296000000000003</v>
      </c>
      <c r="AL79">
        <v>34.675999999999988</v>
      </c>
      <c r="AM79">
        <v>6.9552893142857162</v>
      </c>
      <c r="AN79">
        <v>0</v>
      </c>
      <c r="AO79">
        <v>0</v>
      </c>
      <c r="AP79">
        <v>1.18149192</v>
      </c>
      <c r="AQ79">
        <v>20.175540000000002</v>
      </c>
      <c r="AR79">
        <v>22.304332800000001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41.245790950809074</v>
      </c>
      <c r="BB79">
        <f t="shared" si="1"/>
        <v>1197.3665725780306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517.93491395005276</v>
      </c>
      <c r="L80">
        <v>11.037377456803027</v>
      </c>
      <c r="M80">
        <v>56.8424372398133</v>
      </c>
      <c r="N80">
        <v>51.882718076720955</v>
      </c>
      <c r="O80">
        <v>73.289080144291091</v>
      </c>
      <c r="P80">
        <v>24.815452804546577</v>
      </c>
      <c r="Q80">
        <v>4.6439177277179233</v>
      </c>
      <c r="R80">
        <v>18.61482800683093</v>
      </c>
      <c r="S80">
        <v>11.586402195217561</v>
      </c>
      <c r="T80">
        <v>0</v>
      </c>
      <c r="U80">
        <v>62.108996355314567</v>
      </c>
      <c r="V80">
        <v>5.7965610328638499</v>
      </c>
      <c r="W80">
        <v>20.375877753009362</v>
      </c>
      <c r="X80">
        <v>64.789121068971639</v>
      </c>
      <c r="Y80">
        <v>0</v>
      </c>
      <c r="Z80">
        <v>8.6352868800000007</v>
      </c>
      <c r="AA80">
        <v>18.511436736</v>
      </c>
      <c r="AB80">
        <v>17.352844703999999</v>
      </c>
      <c r="AC80">
        <v>12.7643852736</v>
      </c>
      <c r="AD80">
        <v>16.01305632</v>
      </c>
      <c r="AE80">
        <v>21.7125353952</v>
      </c>
      <c r="AF80">
        <v>20.504999999999999</v>
      </c>
      <c r="AG80">
        <v>12.807840480000001</v>
      </c>
      <c r="AH80">
        <v>61.639699680000007</v>
      </c>
      <c r="AI80">
        <v>21.804962399999997</v>
      </c>
      <c r="AJ80">
        <v>0</v>
      </c>
      <c r="AK80">
        <v>22.296000000000003</v>
      </c>
      <c r="AL80">
        <v>34.675999999999988</v>
      </c>
      <c r="AM80">
        <v>6.9552893142857162</v>
      </c>
      <c r="AN80">
        <v>0</v>
      </c>
      <c r="AO80">
        <v>0</v>
      </c>
      <c r="AP80">
        <v>1.18149192</v>
      </c>
      <c r="AQ80">
        <v>20.175540000000002</v>
      </c>
      <c r="AR80">
        <v>22.304332800000001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41.860187830809075</v>
      </c>
      <c r="BB80">
        <f t="shared" si="1"/>
        <v>1215.2025284980307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517.93491395005276</v>
      </c>
      <c r="L81">
        <v>11.037377456803027</v>
      </c>
      <c r="M81">
        <v>56.8424372398133</v>
      </c>
      <c r="N81">
        <v>51.882718076720955</v>
      </c>
      <c r="O81">
        <v>73.289080144291091</v>
      </c>
      <c r="P81">
        <v>24.815452804546577</v>
      </c>
      <c r="Q81">
        <v>4.6439177277179233</v>
      </c>
      <c r="R81">
        <v>18.61482800683093</v>
      </c>
      <c r="S81">
        <v>11.586402195217561</v>
      </c>
      <c r="T81">
        <v>0</v>
      </c>
      <c r="U81">
        <v>62.108996355314567</v>
      </c>
      <c r="V81">
        <v>5.7965610328638499</v>
      </c>
      <c r="W81">
        <v>20.375877753009362</v>
      </c>
      <c r="X81">
        <v>64.789121068971639</v>
      </c>
      <c r="Y81">
        <v>0</v>
      </c>
      <c r="Z81">
        <v>8.6352868800000007</v>
      </c>
      <c r="AA81">
        <v>18.511436736</v>
      </c>
      <c r="AB81">
        <v>17.352844703999999</v>
      </c>
      <c r="AC81">
        <v>12.7643852736</v>
      </c>
      <c r="AD81">
        <v>16.01305632</v>
      </c>
      <c r="AE81">
        <v>21.7125353952</v>
      </c>
      <c r="AF81">
        <v>20.504999999999999</v>
      </c>
      <c r="AG81">
        <v>12.807840480000001</v>
      </c>
      <c r="AH81">
        <v>61.639699680000007</v>
      </c>
      <c r="AI81">
        <v>21.804962399999997</v>
      </c>
      <c r="AJ81">
        <v>0</v>
      </c>
      <c r="AK81">
        <v>22.296000000000003</v>
      </c>
      <c r="AL81">
        <v>26.006999999999994</v>
      </c>
      <c r="AM81">
        <v>6.9552893142857162</v>
      </c>
      <c r="AN81">
        <v>0</v>
      </c>
      <c r="AO81">
        <v>0</v>
      </c>
      <c r="AP81">
        <v>1.18149192</v>
      </c>
      <c r="AQ81">
        <v>20.175540000000002</v>
      </c>
      <c r="AR81">
        <v>22.304332800000001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41.571510130809067</v>
      </c>
      <c r="BB81">
        <f t="shared" si="1"/>
        <v>1206.8222061980309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517.93491395005276</v>
      </c>
      <c r="L82">
        <v>11.037377456803027</v>
      </c>
      <c r="M82">
        <v>56.8424372398133</v>
      </c>
      <c r="N82">
        <v>51.882718076720955</v>
      </c>
      <c r="O82">
        <v>73.289080144291091</v>
      </c>
      <c r="P82">
        <v>24.815452804546577</v>
      </c>
      <c r="Q82">
        <v>4.6439177277179233</v>
      </c>
      <c r="R82">
        <v>18.61482800683093</v>
      </c>
      <c r="S82">
        <v>11.586402195217561</v>
      </c>
      <c r="T82">
        <v>0</v>
      </c>
      <c r="U82">
        <v>62.108996355314567</v>
      </c>
      <c r="V82">
        <v>5.7965610328638499</v>
      </c>
      <c r="W82">
        <v>20.375877753009362</v>
      </c>
      <c r="X82">
        <v>64.789121068971639</v>
      </c>
      <c r="Y82">
        <v>0</v>
      </c>
      <c r="Z82">
        <v>8.6352868800000007</v>
      </c>
      <c r="AA82">
        <v>18.511436736</v>
      </c>
      <c r="AB82">
        <v>17.352844703999999</v>
      </c>
      <c r="AC82">
        <v>12.7643852736</v>
      </c>
      <c r="AD82">
        <v>16.01305632</v>
      </c>
      <c r="AE82">
        <v>21.7125353952</v>
      </c>
      <c r="AF82">
        <v>20.504999999999999</v>
      </c>
      <c r="AG82">
        <v>12.807840480000001</v>
      </c>
      <c r="AH82">
        <v>61.639699680000007</v>
      </c>
      <c r="AI82">
        <v>21.804962399999997</v>
      </c>
      <c r="AJ82">
        <v>0</v>
      </c>
      <c r="AK82">
        <v>22.296000000000003</v>
      </c>
      <c r="AL82">
        <v>26.006999999999994</v>
      </c>
      <c r="AM82">
        <v>6.9552893142857162</v>
      </c>
      <c r="AN82">
        <v>0</v>
      </c>
      <c r="AO82">
        <v>0</v>
      </c>
      <c r="AP82">
        <v>1.18149192</v>
      </c>
      <c r="AQ82">
        <v>20.175540000000002</v>
      </c>
      <c r="AR82">
        <v>22.304332800000001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41.571510130809067</v>
      </c>
      <c r="BB82">
        <f t="shared" si="1"/>
        <v>1206.8222061980309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517.93491395005276</v>
      </c>
      <c r="L83">
        <v>11.037377456803027</v>
      </c>
      <c r="M83">
        <v>56.8424372398133</v>
      </c>
      <c r="N83">
        <v>51.882718076720955</v>
      </c>
      <c r="O83">
        <v>73.289080144291091</v>
      </c>
      <c r="P83">
        <v>24.815452804546577</v>
      </c>
      <c r="Q83">
        <v>4.6439177277179233</v>
      </c>
      <c r="R83">
        <v>18.61482800683093</v>
      </c>
      <c r="S83">
        <v>11.586402195217561</v>
      </c>
      <c r="T83">
        <v>0</v>
      </c>
      <c r="U83">
        <v>62.108996355314567</v>
      </c>
      <c r="V83">
        <v>5.7965610328638499</v>
      </c>
      <c r="W83">
        <v>20.375877753009362</v>
      </c>
      <c r="X83">
        <v>64.789121068971639</v>
      </c>
      <c r="Y83">
        <v>0</v>
      </c>
      <c r="Z83">
        <v>8.6352868800000007</v>
      </c>
      <c r="AA83">
        <v>18.511436736</v>
      </c>
      <c r="AB83">
        <v>17.352844703999999</v>
      </c>
      <c r="AC83">
        <v>12.7643852736</v>
      </c>
      <c r="AD83">
        <v>16.01305632</v>
      </c>
      <c r="AE83">
        <v>21.7125353952</v>
      </c>
      <c r="AF83">
        <v>20.504999999999999</v>
      </c>
      <c r="AG83">
        <v>12.807840480000001</v>
      </c>
      <c r="AH83">
        <v>61.639699680000007</v>
      </c>
      <c r="AI83">
        <v>21.804962399999997</v>
      </c>
      <c r="AJ83">
        <v>0</v>
      </c>
      <c r="AK83">
        <v>22.296000000000003</v>
      </c>
      <c r="AL83">
        <v>26.006999999999994</v>
      </c>
      <c r="AM83">
        <v>6.9552893142857162</v>
      </c>
      <c r="AN83">
        <v>0</v>
      </c>
      <c r="AO83">
        <v>0.38737440000000012</v>
      </c>
      <c r="AP83">
        <v>1.18149192</v>
      </c>
      <c r="AQ83">
        <v>20.175540000000002</v>
      </c>
      <c r="AR83">
        <v>22.304332800000001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41.584409874009076</v>
      </c>
      <c r="BB83">
        <f t="shared" si="1"/>
        <v>1207.1966808548309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517.93491395005276</v>
      </c>
      <c r="L84">
        <v>11.037377456803027</v>
      </c>
      <c r="M84">
        <v>56.8424372398133</v>
      </c>
      <c r="N84">
        <v>51.882718076720955</v>
      </c>
      <c r="O84">
        <v>73.289080144291091</v>
      </c>
      <c r="P84">
        <v>24.815452804546577</v>
      </c>
      <c r="Q84">
        <v>4.6439177277179233</v>
      </c>
      <c r="R84">
        <v>18.61482800683093</v>
      </c>
      <c r="S84">
        <v>11.586402195217561</v>
      </c>
      <c r="T84">
        <v>0</v>
      </c>
      <c r="U84">
        <v>62.108996355314567</v>
      </c>
      <c r="V84">
        <v>5.7965610328638499</v>
      </c>
      <c r="W84">
        <v>20.375877753009362</v>
      </c>
      <c r="X84">
        <v>64.789121068971639</v>
      </c>
      <c r="Y84">
        <v>0</v>
      </c>
      <c r="Z84">
        <v>8.6352868800000007</v>
      </c>
      <c r="AA84">
        <v>18.511436736</v>
      </c>
      <c r="AB84">
        <v>17.352844703999999</v>
      </c>
      <c r="AC84">
        <v>12.7643852736</v>
      </c>
      <c r="AD84">
        <v>16.01305632</v>
      </c>
      <c r="AE84">
        <v>21.7125353952</v>
      </c>
      <c r="AF84">
        <v>20.504999999999999</v>
      </c>
      <c r="AG84">
        <v>12.807840480000001</v>
      </c>
      <c r="AH84">
        <v>61.639699680000007</v>
      </c>
      <c r="AI84">
        <v>21.804962399999997</v>
      </c>
      <c r="AJ84">
        <v>0</v>
      </c>
      <c r="AK84">
        <v>22.296000000000003</v>
      </c>
      <c r="AL84">
        <v>26.006999999999994</v>
      </c>
      <c r="AM84">
        <v>6.9552893142857162</v>
      </c>
      <c r="AN84">
        <v>0</v>
      </c>
      <c r="AO84">
        <v>0.38737440000000012</v>
      </c>
      <c r="AP84">
        <v>1.18149192</v>
      </c>
      <c r="AQ84">
        <v>20.175540000000002</v>
      </c>
      <c r="AR84">
        <v>22.304332800000001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41.584409874009076</v>
      </c>
      <c r="BB84">
        <f t="shared" si="1"/>
        <v>1207.1966808548309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517.93491395005276</v>
      </c>
      <c r="L85">
        <v>11.037377456803027</v>
      </c>
      <c r="M85">
        <v>56.8424372398133</v>
      </c>
      <c r="N85">
        <v>51.882718076720955</v>
      </c>
      <c r="O85">
        <v>73.289080144291091</v>
      </c>
      <c r="P85">
        <v>24.815452804546577</v>
      </c>
      <c r="Q85">
        <v>4.6439177277179233</v>
      </c>
      <c r="R85">
        <v>18.61482800683093</v>
      </c>
      <c r="S85">
        <v>11.586402195217561</v>
      </c>
      <c r="T85">
        <v>0</v>
      </c>
      <c r="U85">
        <v>62.108996355314567</v>
      </c>
      <c r="V85">
        <v>5.7965610328638499</v>
      </c>
      <c r="W85">
        <v>20.375877753009362</v>
      </c>
      <c r="X85">
        <v>64.789121068971639</v>
      </c>
      <c r="Y85">
        <v>0</v>
      </c>
      <c r="Z85">
        <v>8.6352868800000007</v>
      </c>
      <c r="AA85">
        <v>18.511436736</v>
      </c>
      <c r="AB85">
        <v>17.352844703999999</v>
      </c>
      <c r="AC85">
        <v>12.7643852736</v>
      </c>
      <c r="AD85">
        <v>16.01305632</v>
      </c>
      <c r="AE85">
        <v>21.7125353952</v>
      </c>
      <c r="AF85">
        <v>20.504999999999999</v>
      </c>
      <c r="AG85">
        <v>12.807840480000001</v>
      </c>
      <c r="AH85">
        <v>61.639699680000007</v>
      </c>
      <c r="AI85">
        <v>14.536641599999999</v>
      </c>
      <c r="AJ85">
        <v>0</v>
      </c>
      <c r="AK85">
        <v>22.296000000000003</v>
      </c>
      <c r="AL85">
        <v>26.006999999999994</v>
      </c>
      <c r="AM85">
        <v>6.9552893142857162</v>
      </c>
      <c r="AN85">
        <v>0</v>
      </c>
      <c r="AO85">
        <v>0.38737440000000012</v>
      </c>
      <c r="AP85">
        <v>1.18149192</v>
      </c>
      <c r="AQ85">
        <v>20.175540000000002</v>
      </c>
      <c r="AR85">
        <v>22.304332800000001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41.342374659609085</v>
      </c>
      <c r="BB85">
        <f t="shared" si="1"/>
        <v>1200.1703952692308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517.93491395005276</v>
      </c>
      <c r="L86">
        <v>11.037377456803027</v>
      </c>
      <c r="M86">
        <v>56.8424372398133</v>
      </c>
      <c r="N86">
        <v>51.882718076720955</v>
      </c>
      <c r="O86">
        <v>73.289080144291091</v>
      </c>
      <c r="P86">
        <v>24.815452804546577</v>
      </c>
      <c r="Q86">
        <v>4.6439177277179233</v>
      </c>
      <c r="R86">
        <v>18.61482800683093</v>
      </c>
      <c r="S86">
        <v>11.586402195217561</v>
      </c>
      <c r="T86">
        <v>0</v>
      </c>
      <c r="U86">
        <v>62.108996355314567</v>
      </c>
      <c r="V86">
        <v>5.7965610328638499</v>
      </c>
      <c r="W86">
        <v>20.375877753009362</v>
      </c>
      <c r="X86">
        <v>64.789121068971639</v>
      </c>
      <c r="Y86">
        <v>0</v>
      </c>
      <c r="Z86">
        <v>8.6352868800000007</v>
      </c>
      <c r="AA86">
        <v>18.511436736</v>
      </c>
      <c r="AB86">
        <v>17.352844703999999</v>
      </c>
      <c r="AC86">
        <v>12.7643852736</v>
      </c>
      <c r="AD86">
        <v>16.01305632</v>
      </c>
      <c r="AE86">
        <v>21.7125353952</v>
      </c>
      <c r="AF86">
        <v>20.504999999999999</v>
      </c>
      <c r="AG86">
        <v>12.807840480000001</v>
      </c>
      <c r="AH86">
        <v>61.639699680000007</v>
      </c>
      <c r="AI86">
        <v>2.2364063999999999</v>
      </c>
      <c r="AJ86">
        <v>0</v>
      </c>
      <c r="AK86">
        <v>22.296000000000003</v>
      </c>
      <c r="AL86">
        <v>26.006999999999994</v>
      </c>
      <c r="AM86">
        <v>6.9552893142857162</v>
      </c>
      <c r="AN86">
        <v>0</v>
      </c>
      <c r="AO86">
        <v>0.38737440000000012</v>
      </c>
      <c r="AP86">
        <v>1.18149192</v>
      </c>
      <c r="AQ86">
        <v>20.175540000000002</v>
      </c>
      <c r="AR86">
        <v>22.304332800000001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40.932777178809083</v>
      </c>
      <c r="BB86">
        <f t="shared" si="1"/>
        <v>1188.2797575500308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517.93491395005276</v>
      </c>
      <c r="L87">
        <v>11.037377456803027</v>
      </c>
      <c r="M87">
        <v>56.8424372398133</v>
      </c>
      <c r="N87">
        <v>51.882718076720955</v>
      </c>
      <c r="O87">
        <v>73.289080144291091</v>
      </c>
      <c r="P87">
        <v>24.815452804546577</v>
      </c>
      <c r="Q87">
        <v>4.6439177277179233</v>
      </c>
      <c r="R87">
        <v>18.61482800683093</v>
      </c>
      <c r="S87">
        <v>11.586402195217561</v>
      </c>
      <c r="T87">
        <v>0</v>
      </c>
      <c r="U87">
        <v>62.108996355314567</v>
      </c>
      <c r="V87">
        <v>5.7965610328638499</v>
      </c>
      <c r="W87">
        <v>20.375877753009362</v>
      </c>
      <c r="X87">
        <v>64.789121068971639</v>
      </c>
      <c r="Y87">
        <v>0</v>
      </c>
      <c r="Z87">
        <v>2.89872</v>
      </c>
      <c r="AA87">
        <v>12.317364000000001</v>
      </c>
      <c r="AB87">
        <v>11.533435920000002</v>
      </c>
      <c r="AC87">
        <v>8.5010146559999988</v>
      </c>
      <c r="AD87">
        <v>12.009792239999999</v>
      </c>
      <c r="AE87">
        <v>21.7125353952</v>
      </c>
      <c r="AF87">
        <v>18.454499999999999</v>
      </c>
      <c r="AG87">
        <v>12.807840480000001</v>
      </c>
      <c r="AH87">
        <v>51.366416399999991</v>
      </c>
      <c r="AI87">
        <v>1.1182032</v>
      </c>
      <c r="AJ87">
        <v>0</v>
      </c>
      <c r="AK87">
        <v>22.296000000000003</v>
      </c>
      <c r="AL87">
        <v>34.675999999999988</v>
      </c>
      <c r="AM87">
        <v>4.6368595428571435</v>
      </c>
      <c r="AN87">
        <v>0</v>
      </c>
      <c r="AO87">
        <v>0.41087511360000006</v>
      </c>
      <c r="AP87">
        <v>1.18149192</v>
      </c>
      <c r="AQ87">
        <v>20.175540000000002</v>
      </c>
      <c r="AR87">
        <v>22.304332800000001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39.831059170827508</v>
      </c>
      <c r="BB87">
        <f t="shared" si="1"/>
        <v>1156.2968769225836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517.93491395005276</v>
      </c>
      <c r="L88">
        <v>11.037377456803027</v>
      </c>
      <c r="M88">
        <v>56.8424372398133</v>
      </c>
      <c r="N88">
        <v>51.882718076720955</v>
      </c>
      <c r="O88">
        <v>73.289080144291091</v>
      </c>
      <c r="P88">
        <v>24.815452804546577</v>
      </c>
      <c r="Q88">
        <v>4.6439177277179233</v>
      </c>
      <c r="R88">
        <v>18.61482800683093</v>
      </c>
      <c r="S88">
        <v>11.586402195217561</v>
      </c>
      <c r="T88">
        <v>0</v>
      </c>
      <c r="U88">
        <v>62.108996355314567</v>
      </c>
      <c r="V88">
        <v>5.7965610328638499</v>
      </c>
      <c r="W88">
        <v>20.375877753009362</v>
      </c>
      <c r="X88">
        <v>64.789121068971639</v>
      </c>
      <c r="Y88">
        <v>0</v>
      </c>
      <c r="Z88">
        <v>2.89872</v>
      </c>
      <c r="AA88">
        <v>12.317364000000001</v>
      </c>
      <c r="AB88">
        <v>11.533435920000002</v>
      </c>
      <c r="AC88">
        <v>8.5010146559999988</v>
      </c>
      <c r="AD88">
        <v>12.009792239999999</v>
      </c>
      <c r="AE88">
        <v>21.7125353952</v>
      </c>
      <c r="AF88">
        <v>18.454499999999999</v>
      </c>
      <c r="AG88">
        <v>12.807840480000001</v>
      </c>
      <c r="AH88">
        <v>51.366416399999991</v>
      </c>
      <c r="AI88">
        <v>0</v>
      </c>
      <c r="AJ88">
        <v>0</v>
      </c>
      <c r="AK88">
        <v>22.296000000000003</v>
      </c>
      <c r="AL88">
        <v>34.675999999999988</v>
      </c>
      <c r="AM88">
        <v>4.6368595428571435</v>
      </c>
      <c r="AN88">
        <v>0</v>
      </c>
      <c r="AO88">
        <v>0.43721657280000004</v>
      </c>
      <c r="AP88">
        <v>1.18149192</v>
      </c>
      <c r="AQ88">
        <v>20.175540000000002</v>
      </c>
      <c r="AR88">
        <v>22.304332800000001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39.794700438027512</v>
      </c>
      <c r="BB88">
        <f t="shared" si="1"/>
        <v>1155.2413739145836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517.93491395005276</v>
      </c>
      <c r="L89">
        <v>11.037377456803027</v>
      </c>
      <c r="M89">
        <v>56.8424372398133</v>
      </c>
      <c r="N89">
        <v>51.882718076720955</v>
      </c>
      <c r="O89">
        <v>73.289080144291091</v>
      </c>
      <c r="P89">
        <v>24.815452804546577</v>
      </c>
      <c r="Q89">
        <v>4.6439177277179233</v>
      </c>
      <c r="R89">
        <v>18.61482800683093</v>
      </c>
      <c r="S89">
        <v>11.586402195217561</v>
      </c>
      <c r="T89">
        <v>0</v>
      </c>
      <c r="U89">
        <v>62.108996355314567</v>
      </c>
      <c r="V89">
        <v>5.7965610328638499</v>
      </c>
      <c r="W89">
        <v>20.375877753009362</v>
      </c>
      <c r="X89">
        <v>64.789121068971639</v>
      </c>
      <c r="Y89">
        <v>0</v>
      </c>
      <c r="Z89">
        <v>2.89872</v>
      </c>
      <c r="AA89">
        <v>12.317364000000001</v>
      </c>
      <c r="AB89">
        <v>11.533435920000002</v>
      </c>
      <c r="AC89">
        <v>8.5010146559999988</v>
      </c>
      <c r="AD89">
        <v>12.009792239999999</v>
      </c>
      <c r="AE89">
        <v>21.7125353952</v>
      </c>
      <c r="AF89">
        <v>18.454499999999999</v>
      </c>
      <c r="AG89">
        <v>12.807840480000001</v>
      </c>
      <c r="AH89">
        <v>51.366416399999991</v>
      </c>
      <c r="AI89">
        <v>0</v>
      </c>
      <c r="AJ89">
        <v>0</v>
      </c>
      <c r="AK89">
        <v>22.296000000000003</v>
      </c>
      <c r="AL89">
        <v>34.675999999999988</v>
      </c>
      <c r="AM89">
        <v>4.6368595428571435</v>
      </c>
      <c r="AN89">
        <v>0</v>
      </c>
      <c r="AO89">
        <v>0.50849346240000004</v>
      </c>
      <c r="AP89">
        <v>1.18149192</v>
      </c>
      <c r="AQ89">
        <v>20.175540000000002</v>
      </c>
      <c r="AR89">
        <v>22.304332800000001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39.797073874827511</v>
      </c>
      <c r="BB89">
        <f t="shared" si="1"/>
        <v>1155.3102773673838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517.93491395005276</v>
      </c>
      <c r="L90">
        <v>11.037377456803027</v>
      </c>
      <c r="M90">
        <v>56.8424372398133</v>
      </c>
      <c r="N90">
        <v>51.882718076720955</v>
      </c>
      <c r="O90">
        <v>73.289080144291091</v>
      </c>
      <c r="P90">
        <v>24.815452804546577</v>
      </c>
      <c r="Q90">
        <v>4.6439177277179233</v>
      </c>
      <c r="R90">
        <v>18.61482800683093</v>
      </c>
      <c r="S90">
        <v>11.586402195217561</v>
      </c>
      <c r="T90">
        <v>0</v>
      </c>
      <c r="U90">
        <v>62.108996355314567</v>
      </c>
      <c r="V90">
        <v>5.7965610328638499</v>
      </c>
      <c r="W90">
        <v>20.375877753009362</v>
      </c>
      <c r="X90">
        <v>64.789121068971639</v>
      </c>
      <c r="Y90">
        <v>0</v>
      </c>
      <c r="Z90">
        <v>2.89872</v>
      </c>
      <c r="AA90">
        <v>12.317364000000001</v>
      </c>
      <c r="AB90">
        <v>11.533435920000002</v>
      </c>
      <c r="AC90">
        <v>8.5010146559999988</v>
      </c>
      <c r="AD90">
        <v>12.009792239999999</v>
      </c>
      <c r="AE90">
        <v>21.7125353952</v>
      </c>
      <c r="AF90">
        <v>18.454499999999999</v>
      </c>
      <c r="AG90">
        <v>12.807840480000001</v>
      </c>
      <c r="AH90">
        <v>51.366416399999991</v>
      </c>
      <c r="AI90">
        <v>0</v>
      </c>
      <c r="AJ90">
        <v>0</v>
      </c>
      <c r="AK90">
        <v>22.296000000000003</v>
      </c>
      <c r="AL90">
        <v>34.675999999999988</v>
      </c>
      <c r="AM90">
        <v>4.6368595428571435</v>
      </c>
      <c r="AN90">
        <v>0</v>
      </c>
      <c r="AO90">
        <v>0.57615485759999996</v>
      </c>
      <c r="AP90">
        <v>1.18149192</v>
      </c>
      <c r="AQ90">
        <v>20.175540000000002</v>
      </c>
      <c r="AR90">
        <v>22.304332800000001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39.799326970827501</v>
      </c>
      <c r="BB90">
        <f t="shared" si="1"/>
        <v>1155.3756856665836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517.93491395005276</v>
      </c>
      <c r="L91">
        <v>11.037377456803027</v>
      </c>
      <c r="M91">
        <v>56.8424372398133</v>
      </c>
      <c r="N91">
        <v>51.882718076720955</v>
      </c>
      <c r="O91">
        <v>73.289080144291091</v>
      </c>
      <c r="P91">
        <v>24.815452804546577</v>
      </c>
      <c r="Q91">
        <v>4.6439177277179233</v>
      </c>
      <c r="R91">
        <v>18.61482800683093</v>
      </c>
      <c r="S91">
        <v>11.586402195217561</v>
      </c>
      <c r="T91">
        <v>0</v>
      </c>
      <c r="U91">
        <v>62.108996355314567</v>
      </c>
      <c r="V91">
        <v>5.7965610328638499</v>
      </c>
      <c r="W91">
        <v>20.375877753009362</v>
      </c>
      <c r="X91">
        <v>64.789121068971639</v>
      </c>
      <c r="Y91">
        <v>0</v>
      </c>
      <c r="Z91">
        <v>8.6352868800000007</v>
      </c>
      <c r="AA91">
        <v>18.511436736</v>
      </c>
      <c r="AB91">
        <v>17.352844703999999</v>
      </c>
      <c r="AC91">
        <v>12.7643852736</v>
      </c>
      <c r="AD91">
        <v>16.01305632</v>
      </c>
      <c r="AE91">
        <v>21.7125353952</v>
      </c>
      <c r="AF91">
        <v>20.504999999999999</v>
      </c>
      <c r="AG91">
        <v>12.807840480000001</v>
      </c>
      <c r="AH91">
        <v>61.639699680000007</v>
      </c>
      <c r="AI91">
        <v>0</v>
      </c>
      <c r="AJ91">
        <v>0</v>
      </c>
      <c r="AK91">
        <v>22.296000000000003</v>
      </c>
      <c r="AL91">
        <v>34.675999999999988</v>
      </c>
      <c r="AM91">
        <v>6.9552893142857162</v>
      </c>
      <c r="AN91">
        <v>0</v>
      </c>
      <c r="AO91">
        <v>0.57331411200000004</v>
      </c>
      <c r="AP91">
        <v>1.18149192</v>
      </c>
      <c r="AQ91">
        <v>20.175540000000002</v>
      </c>
      <c r="AR91">
        <v>22.304332800000001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41.153173772409083</v>
      </c>
      <c r="BB91">
        <f t="shared" si="1"/>
        <v>1194.6778942684307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517.93491395005276</v>
      </c>
      <c r="L92">
        <v>11.037377456803027</v>
      </c>
      <c r="M92">
        <v>56.8424372398133</v>
      </c>
      <c r="N92">
        <v>51.882718076720955</v>
      </c>
      <c r="O92">
        <v>73.289080144291091</v>
      </c>
      <c r="P92">
        <v>24.815452804546577</v>
      </c>
      <c r="Q92">
        <v>4.6439177277179233</v>
      </c>
      <c r="R92">
        <v>18.61482800683093</v>
      </c>
      <c r="S92">
        <v>11.586402195217561</v>
      </c>
      <c r="T92">
        <v>0</v>
      </c>
      <c r="U92">
        <v>62.108996355314567</v>
      </c>
      <c r="V92">
        <v>5.7965610328638499</v>
      </c>
      <c r="W92">
        <v>20.375877753009362</v>
      </c>
      <c r="X92">
        <v>64.789121068971639</v>
      </c>
      <c r="Y92">
        <v>0</v>
      </c>
      <c r="Z92">
        <v>8.6352868800000007</v>
      </c>
      <c r="AA92">
        <v>18.511436736</v>
      </c>
      <c r="AB92">
        <v>17.352844703999999</v>
      </c>
      <c r="AC92">
        <v>12.7643852736</v>
      </c>
      <c r="AD92">
        <v>16.01305632</v>
      </c>
      <c r="AE92">
        <v>21.7125353952</v>
      </c>
      <c r="AF92">
        <v>20.504999999999999</v>
      </c>
      <c r="AG92">
        <v>12.807840480000001</v>
      </c>
      <c r="AH92">
        <v>61.639699680000007</v>
      </c>
      <c r="AI92">
        <v>0</v>
      </c>
      <c r="AJ92">
        <v>0</v>
      </c>
      <c r="AK92">
        <v>22.296000000000003</v>
      </c>
      <c r="AL92">
        <v>34.675999999999988</v>
      </c>
      <c r="AM92">
        <v>6.9552893142857162</v>
      </c>
      <c r="AN92">
        <v>0</v>
      </c>
      <c r="AO92">
        <v>0.65285498880000004</v>
      </c>
      <c r="AP92">
        <v>1.18149192</v>
      </c>
      <c r="AQ92">
        <v>20.175540000000002</v>
      </c>
      <c r="AR92">
        <v>22.304332800000001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41.155822587609073</v>
      </c>
      <c r="BB92">
        <f t="shared" si="1"/>
        <v>1194.7547863300308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517.93491395005276</v>
      </c>
      <c r="L93">
        <v>11.037377456803027</v>
      </c>
      <c r="M93">
        <v>60.310344827586206</v>
      </c>
      <c r="N93">
        <v>51.882718076720955</v>
      </c>
      <c r="O93">
        <v>73.289080144291091</v>
      </c>
      <c r="P93">
        <v>24.815452804546577</v>
      </c>
      <c r="Q93">
        <v>4.6439177277179233</v>
      </c>
      <c r="R93">
        <v>18.61482800683093</v>
      </c>
      <c r="S93">
        <v>11.586402195217561</v>
      </c>
      <c r="T93">
        <v>0</v>
      </c>
      <c r="U93">
        <v>62.108996355314567</v>
      </c>
      <c r="V93">
        <v>5.7965610328638499</v>
      </c>
      <c r="W93">
        <v>20.375877753009362</v>
      </c>
      <c r="X93">
        <v>64.789121068971639</v>
      </c>
      <c r="Y93">
        <v>0</v>
      </c>
      <c r="Z93">
        <v>8.6352868800000007</v>
      </c>
      <c r="AA93">
        <v>18.511436736</v>
      </c>
      <c r="AB93">
        <v>17.352844703999999</v>
      </c>
      <c r="AC93">
        <v>12.7643852736</v>
      </c>
      <c r="AD93">
        <v>16.01305632</v>
      </c>
      <c r="AE93">
        <v>21.7125353952</v>
      </c>
      <c r="AF93">
        <v>20.504999999999999</v>
      </c>
      <c r="AG93">
        <v>12.807840480000001</v>
      </c>
      <c r="AH93">
        <v>61.639699680000007</v>
      </c>
      <c r="AI93">
        <v>0</v>
      </c>
      <c r="AJ93">
        <v>0</v>
      </c>
      <c r="AK93">
        <v>22.296000000000003</v>
      </c>
      <c r="AL93">
        <v>34.675999999999988</v>
      </c>
      <c r="AM93">
        <v>6.9552893142857162</v>
      </c>
      <c r="AN93">
        <v>0</v>
      </c>
      <c r="AO93">
        <v>0.69985641600000004</v>
      </c>
      <c r="AP93">
        <v>1.18149192</v>
      </c>
      <c r="AQ93">
        <v>20.175540000000002</v>
      </c>
      <c r="AR93">
        <v>22.304332800000001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41.272869219081919</v>
      </c>
      <c r="BB93">
        <f t="shared" si="1"/>
        <v>1198.1526487135307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517.93491395005276</v>
      </c>
      <c r="L94">
        <v>11.037377456803027</v>
      </c>
      <c r="M94">
        <v>60.310344827586206</v>
      </c>
      <c r="N94">
        <v>51.882718076720955</v>
      </c>
      <c r="O94">
        <v>73.289080144291091</v>
      </c>
      <c r="P94">
        <v>24.815452804546577</v>
      </c>
      <c r="Q94">
        <v>4.6439177277179233</v>
      </c>
      <c r="R94">
        <v>18.61482800683093</v>
      </c>
      <c r="S94">
        <v>11.586402195217561</v>
      </c>
      <c r="T94">
        <v>0</v>
      </c>
      <c r="U94">
        <v>62.108996355314567</v>
      </c>
      <c r="V94">
        <v>5.7965610328638499</v>
      </c>
      <c r="W94">
        <v>20.375877753009362</v>
      </c>
      <c r="X94">
        <v>64.789121068971639</v>
      </c>
      <c r="Y94">
        <v>0</v>
      </c>
      <c r="Z94">
        <v>8.6352868800000007</v>
      </c>
      <c r="AA94">
        <v>18.511436736</v>
      </c>
      <c r="AB94">
        <v>17.352844703999999</v>
      </c>
      <c r="AC94">
        <v>12.7643852736</v>
      </c>
      <c r="AD94">
        <v>16.01305632</v>
      </c>
      <c r="AE94">
        <v>21.7125353952</v>
      </c>
      <c r="AF94">
        <v>20.504999999999999</v>
      </c>
      <c r="AG94">
        <v>12.807840480000001</v>
      </c>
      <c r="AH94">
        <v>61.639699680000007</v>
      </c>
      <c r="AI94">
        <v>0</v>
      </c>
      <c r="AJ94">
        <v>0</v>
      </c>
      <c r="AK94">
        <v>22.296000000000003</v>
      </c>
      <c r="AL94">
        <v>34.675999999999988</v>
      </c>
      <c r="AM94">
        <v>6.9552893142857162</v>
      </c>
      <c r="AN94">
        <v>0</v>
      </c>
      <c r="AO94">
        <v>0.75253933440000009</v>
      </c>
      <c r="AP94">
        <v>1.18149192</v>
      </c>
      <c r="AQ94">
        <v>20.175540000000002</v>
      </c>
      <c r="AR94">
        <v>22.304332800000001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41.274623383881909</v>
      </c>
      <c r="BB94">
        <f t="shared" si="1"/>
        <v>1198.2035774671306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517.93491395005276</v>
      </c>
      <c r="L95">
        <v>11.037377456803027</v>
      </c>
      <c r="M95">
        <v>60.310344827586206</v>
      </c>
      <c r="N95">
        <v>51.882718076720955</v>
      </c>
      <c r="O95">
        <v>73.289080144291091</v>
      </c>
      <c r="P95">
        <v>24.815452804546577</v>
      </c>
      <c r="Q95">
        <v>4.6439177277179233</v>
      </c>
      <c r="R95">
        <v>18.61482800683093</v>
      </c>
      <c r="S95">
        <v>11.586402195217561</v>
      </c>
      <c r="T95">
        <v>0</v>
      </c>
      <c r="U95">
        <v>62.108996355314567</v>
      </c>
      <c r="V95">
        <v>5.7965610328638499</v>
      </c>
      <c r="W95">
        <v>20.375877753009362</v>
      </c>
      <c r="X95">
        <v>64.789121068971639</v>
      </c>
      <c r="Y95">
        <v>0</v>
      </c>
      <c r="Z95">
        <v>2.89872</v>
      </c>
      <c r="AA95">
        <v>12.317364000000001</v>
      </c>
      <c r="AB95">
        <v>11.533435920000002</v>
      </c>
      <c r="AC95">
        <v>8.5010146559999988</v>
      </c>
      <c r="AD95">
        <v>12.0376410336</v>
      </c>
      <c r="AE95">
        <v>19.4405292</v>
      </c>
      <c r="AF95">
        <v>12.303000000000001</v>
      </c>
      <c r="AG95">
        <v>12.807840480000001</v>
      </c>
      <c r="AH95">
        <v>51.366416399999991</v>
      </c>
      <c r="AI95">
        <v>0</v>
      </c>
      <c r="AJ95">
        <v>0</v>
      </c>
      <c r="AK95">
        <v>22.296000000000003</v>
      </c>
      <c r="AL95">
        <v>34.675999999999988</v>
      </c>
      <c r="AM95">
        <v>6.9552893142857162</v>
      </c>
      <c r="AN95">
        <v>0</v>
      </c>
      <c r="AO95">
        <v>0.75796257600000005</v>
      </c>
      <c r="AP95">
        <v>1.18149192</v>
      </c>
      <c r="AQ95">
        <v>20.175540000000002</v>
      </c>
      <c r="AR95">
        <v>22.304332800000001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39.718490094599936</v>
      </c>
      <c r="BB95">
        <f t="shared" si="1"/>
        <v>1153.0290102188126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517.93491395005276</v>
      </c>
      <c r="L96">
        <v>11.037377456803027</v>
      </c>
      <c r="M96">
        <v>60.310344827586206</v>
      </c>
      <c r="N96">
        <v>51.882718076720955</v>
      </c>
      <c r="O96">
        <v>73.289080144291091</v>
      </c>
      <c r="P96">
        <v>24.815452804546577</v>
      </c>
      <c r="Q96">
        <v>4.6439177277179233</v>
      </c>
      <c r="R96">
        <v>18.61482800683093</v>
      </c>
      <c r="S96">
        <v>11.586402195217561</v>
      </c>
      <c r="T96">
        <v>0</v>
      </c>
      <c r="U96">
        <v>62.108996355314567</v>
      </c>
      <c r="V96">
        <v>5.7965610328638499</v>
      </c>
      <c r="W96">
        <v>20.375877753009362</v>
      </c>
      <c r="X96">
        <v>64.789121068971639</v>
      </c>
      <c r="Y96">
        <v>0</v>
      </c>
      <c r="Z96">
        <v>2.89872</v>
      </c>
      <c r="AA96">
        <v>12.317364000000001</v>
      </c>
      <c r="AB96">
        <v>11.533435920000002</v>
      </c>
      <c r="AC96">
        <v>8.5010146559999988</v>
      </c>
      <c r="AD96">
        <v>12.0376410336</v>
      </c>
      <c r="AE96">
        <v>19.4405292</v>
      </c>
      <c r="AF96">
        <v>12.303000000000001</v>
      </c>
      <c r="AG96">
        <v>12.807840480000001</v>
      </c>
      <c r="AH96">
        <v>51.366416399999991</v>
      </c>
      <c r="AI96">
        <v>0</v>
      </c>
      <c r="AJ96">
        <v>0</v>
      </c>
      <c r="AK96">
        <v>22.296000000000003</v>
      </c>
      <c r="AL96">
        <v>34.675999999999988</v>
      </c>
      <c r="AM96">
        <v>6.9552893142857162</v>
      </c>
      <c r="AN96">
        <v>0</v>
      </c>
      <c r="AO96">
        <v>0.76493531520000024</v>
      </c>
      <c r="AP96">
        <v>1.18149192</v>
      </c>
      <c r="AQ96">
        <v>20.175540000000002</v>
      </c>
      <c r="AR96">
        <v>22.304332800000001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39.718722431399947</v>
      </c>
      <c r="BB96">
        <f t="shared" si="1"/>
        <v>1153.0357506212126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517.93491395005276</v>
      </c>
      <c r="L97">
        <v>11.037377456803027</v>
      </c>
      <c r="M97">
        <v>60.310344827586206</v>
      </c>
      <c r="N97">
        <v>51.882718076720955</v>
      </c>
      <c r="O97">
        <v>73.289080144291091</v>
      </c>
      <c r="P97">
        <v>24.815452804546577</v>
      </c>
      <c r="Q97">
        <v>4.6439177277179233</v>
      </c>
      <c r="R97">
        <v>18.61482800683093</v>
      </c>
      <c r="S97">
        <v>11.586402195217561</v>
      </c>
      <c r="T97">
        <v>0</v>
      </c>
      <c r="U97">
        <v>62.108996355314567</v>
      </c>
      <c r="V97">
        <v>5.7965610328638499</v>
      </c>
      <c r="W97">
        <v>20.375877753009362</v>
      </c>
      <c r="X97">
        <v>64.789121068971639</v>
      </c>
      <c r="Y97">
        <v>0</v>
      </c>
      <c r="Z97">
        <v>2.89872</v>
      </c>
      <c r="AA97">
        <v>6.1683971040000003</v>
      </c>
      <c r="AB97">
        <v>11.533435920000002</v>
      </c>
      <c r="AC97">
        <v>8.5010146559999988</v>
      </c>
      <c r="AD97">
        <v>12.0376410336</v>
      </c>
      <c r="AE97">
        <v>19.4405292</v>
      </c>
      <c r="AF97">
        <v>12.303000000000001</v>
      </c>
      <c r="AG97">
        <v>12.807840480000001</v>
      </c>
      <c r="AH97">
        <v>51.366416399999991</v>
      </c>
      <c r="AI97">
        <v>0</v>
      </c>
      <c r="AJ97">
        <v>0</v>
      </c>
      <c r="AK97">
        <v>22.296000000000003</v>
      </c>
      <c r="AL97">
        <v>34.675999999999988</v>
      </c>
      <c r="AM97">
        <v>6.2058978730158731</v>
      </c>
      <c r="AN97">
        <v>0</v>
      </c>
      <c r="AO97">
        <v>0.77449055040000003</v>
      </c>
      <c r="AP97">
        <v>1.18149192</v>
      </c>
      <c r="AQ97">
        <v>20.175540000000002</v>
      </c>
      <c r="AR97">
        <v>22.304332800000001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39.489325714650739</v>
      </c>
      <c r="BB97">
        <f t="shared" si="1"/>
        <v>1146.376344235892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517.93491395005276</v>
      </c>
      <c r="L98">
        <v>11.037377456803027</v>
      </c>
      <c r="M98">
        <v>60.310344827586206</v>
      </c>
      <c r="N98">
        <v>51.882718076720955</v>
      </c>
      <c r="O98">
        <v>73.289080144291091</v>
      </c>
      <c r="P98">
        <v>24.815452804546577</v>
      </c>
      <c r="Q98">
        <v>4.6439177277179233</v>
      </c>
      <c r="R98">
        <v>18.61482800683093</v>
      </c>
      <c r="S98">
        <v>11.586402195217561</v>
      </c>
      <c r="T98">
        <v>0</v>
      </c>
      <c r="U98">
        <v>62.108996355314567</v>
      </c>
      <c r="V98">
        <v>5.7965610328638499</v>
      </c>
      <c r="W98">
        <v>20.375877753009362</v>
      </c>
      <c r="X98">
        <v>64.789121068971639</v>
      </c>
      <c r="Y98">
        <v>0</v>
      </c>
      <c r="Z98">
        <v>2.89872</v>
      </c>
      <c r="AA98">
        <v>6.1586820000000007</v>
      </c>
      <c r="AB98">
        <v>11.533435920000002</v>
      </c>
      <c r="AC98">
        <v>8.5010146559999988</v>
      </c>
      <c r="AD98">
        <v>12.0376410336</v>
      </c>
      <c r="AE98">
        <v>19.4405292</v>
      </c>
      <c r="AF98">
        <v>12.303000000000001</v>
      </c>
      <c r="AG98">
        <v>12.807840480000001</v>
      </c>
      <c r="AH98">
        <v>41.093133119999997</v>
      </c>
      <c r="AI98">
        <v>0</v>
      </c>
      <c r="AJ98">
        <v>0</v>
      </c>
      <c r="AK98">
        <v>22.296000000000003</v>
      </c>
      <c r="AL98">
        <v>34.675999999999988</v>
      </c>
      <c r="AM98">
        <v>4.6368595428571435</v>
      </c>
      <c r="AN98">
        <v>0</v>
      </c>
      <c r="AO98">
        <v>0.77655654720000011</v>
      </c>
      <c r="AP98">
        <v>1.18149192</v>
      </c>
      <c r="AQ98">
        <v>20.175540000000002</v>
      </c>
      <c r="AR98">
        <v>22.304332800000001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39.09472132733648</v>
      </c>
      <c r="BB98">
        <f t="shared" si="1"/>
        <v>1134.9209779058476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1.3026515235457065E-3</v>
      </c>
      <c r="K99">
        <f t="shared" si="2"/>
        <v>11.857843799659625</v>
      </c>
      <c r="L99">
        <f t="shared" si="2"/>
        <v>0.22590633241616159</v>
      </c>
      <c r="M99">
        <f t="shared" si="2"/>
        <v>1.3035699641490885</v>
      </c>
      <c r="N99">
        <f t="shared" si="2"/>
        <v>1.2451852338413059</v>
      </c>
      <c r="O99">
        <f t="shared" si="2"/>
        <v>1.7589379234629829</v>
      </c>
      <c r="P99">
        <f t="shared" si="2"/>
        <v>0.59557086730911768</v>
      </c>
      <c r="Q99">
        <f t="shared" si="2"/>
        <v>9.7431621583858957E-2</v>
      </c>
      <c r="R99">
        <f t="shared" si="2"/>
        <v>0.41164821170685439</v>
      </c>
      <c r="S99">
        <f t="shared" si="2"/>
        <v>0.25808630284681422</v>
      </c>
      <c r="T99">
        <f t="shared" si="2"/>
        <v>0</v>
      </c>
      <c r="U99">
        <f t="shared" si="2"/>
        <v>1.490615912527552</v>
      </c>
      <c r="V99">
        <f t="shared" si="2"/>
        <v>0.1360676155378806</v>
      </c>
      <c r="W99">
        <f t="shared" si="2"/>
        <v>0.47398719792782701</v>
      </c>
      <c r="X99">
        <f t="shared" si="2"/>
        <v>1.5018498981134372</v>
      </c>
      <c r="Y99">
        <f t="shared" si="2"/>
        <v>0</v>
      </c>
      <c r="Z99">
        <f t="shared" si="2"/>
        <v>0.10438363188000015</v>
      </c>
      <c r="AA99">
        <f t="shared" si="2"/>
        <v>0.1908320530319999</v>
      </c>
      <c r="AB99">
        <f t="shared" si="2"/>
        <v>0.27405083015999987</v>
      </c>
      <c r="AC99">
        <f t="shared" si="2"/>
        <v>0.20512556844480045</v>
      </c>
      <c r="AD99">
        <f t="shared" si="2"/>
        <v>0.17617146831360014</v>
      </c>
      <c r="AE99">
        <f t="shared" si="2"/>
        <v>0.49389199751519924</v>
      </c>
      <c r="AF99">
        <f t="shared" si="2"/>
        <v>0.24606000000000008</v>
      </c>
      <c r="AG99">
        <f t="shared" si="2"/>
        <v>0.30738817152000014</v>
      </c>
      <c r="AH99">
        <f t="shared" si="2"/>
        <v>0.67379428799999963</v>
      </c>
      <c r="AI99">
        <f t="shared" si="2"/>
        <v>5.6888587799999987E-2</v>
      </c>
      <c r="AJ99">
        <f t="shared" si="2"/>
        <v>0</v>
      </c>
      <c r="AK99">
        <f t="shared" si="2"/>
        <v>0.53510400000000058</v>
      </c>
      <c r="AL99">
        <f t="shared" si="2"/>
        <v>0.84522749999999991</v>
      </c>
      <c r="AM99">
        <f t="shared" si="2"/>
        <v>7.0255447619047659E-2</v>
      </c>
      <c r="AN99">
        <f t="shared" si="2"/>
        <v>0</v>
      </c>
      <c r="AO99">
        <f t="shared" si="2"/>
        <v>3.1282742484000006E-3</v>
      </c>
      <c r="AP99">
        <f t="shared" si="2"/>
        <v>3.6091765080000039E-2</v>
      </c>
      <c r="AQ99">
        <f t="shared" si="2"/>
        <v>0.32796169999999963</v>
      </c>
      <c r="AR99">
        <f t="shared" si="2"/>
        <v>0.53894056320000105</v>
      </c>
      <c r="AS99">
        <f t="shared" si="2"/>
        <v>0.33762061312560032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0.89180461329688088</v>
      </c>
      <c r="BB99">
        <f t="shared" si="1"/>
        <v>25.889115379247816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0.38252465373961225</v>
      </c>
      <c r="K3">
        <v>165.0253900374147</v>
      </c>
      <c r="L3">
        <v>63.617131232055335</v>
      </c>
      <c r="M3">
        <v>0</v>
      </c>
      <c r="N3">
        <v>30.001970572779818</v>
      </c>
      <c r="O3">
        <v>50.376544855708914</v>
      </c>
      <c r="P3">
        <v>62.24034161106993</v>
      </c>
      <c r="Q3">
        <v>2.6787855044074438</v>
      </c>
      <c r="R3">
        <v>10.765575530617223</v>
      </c>
      <c r="S3">
        <v>6.7035612700901615</v>
      </c>
      <c r="T3">
        <v>0</v>
      </c>
      <c r="U3">
        <v>292.42183947793251</v>
      </c>
      <c r="V3">
        <v>3.6193759071117562</v>
      </c>
      <c r="W3">
        <v>11.791117075345518</v>
      </c>
      <c r="X3">
        <v>37.46767345514187</v>
      </c>
      <c r="Y3">
        <v>0</v>
      </c>
      <c r="Z3">
        <v>1.6646652</v>
      </c>
      <c r="AA3">
        <v>3.4112199999999997</v>
      </c>
      <c r="AB3">
        <v>3.3181035999999997</v>
      </c>
      <c r="AC3">
        <v>2.4581713600000001</v>
      </c>
      <c r="AD3">
        <v>2.3151846000000003</v>
      </c>
      <c r="AE3">
        <v>11.242929</v>
      </c>
      <c r="AF3">
        <v>0</v>
      </c>
      <c r="AG3">
        <v>0</v>
      </c>
      <c r="AH3">
        <v>23.765154399999997</v>
      </c>
      <c r="AI3">
        <v>0</v>
      </c>
      <c r="AJ3">
        <v>0</v>
      </c>
      <c r="AK3">
        <v>12.892000000000001</v>
      </c>
      <c r="AL3">
        <v>8.8529999999999998</v>
      </c>
      <c r="AM3">
        <v>1.3406171428571427</v>
      </c>
      <c r="AN3">
        <v>0</v>
      </c>
      <c r="AO3">
        <v>2.6285951999999998E-2</v>
      </c>
      <c r="AP3">
        <v>0.84597239999999985</v>
      </c>
      <c r="AQ3">
        <v>0</v>
      </c>
      <c r="AR3">
        <v>12.899136</v>
      </c>
      <c r="AS3">
        <v>8.3711795999999978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27.655498106876848</v>
      </c>
      <c r="BB3">
        <f>SUM(B3:AZ3)-BA3</f>
        <v>802.83995233139501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0.38252465373961225</v>
      </c>
      <c r="K4">
        <v>165.0253900374147</v>
      </c>
      <c r="L4">
        <v>63.617131232055335</v>
      </c>
      <c r="M4">
        <v>0</v>
      </c>
      <c r="N4">
        <v>30.001970572779818</v>
      </c>
      <c r="O4">
        <v>50.376544855708914</v>
      </c>
      <c r="P4">
        <v>62.24034161106993</v>
      </c>
      <c r="Q4">
        <v>2.6787855044074438</v>
      </c>
      <c r="R4">
        <v>10.765575530617223</v>
      </c>
      <c r="S4">
        <v>6.7035612700901615</v>
      </c>
      <c r="T4">
        <v>0</v>
      </c>
      <c r="U4">
        <v>292.42183947793251</v>
      </c>
      <c r="V4">
        <v>3.6193759071117562</v>
      </c>
      <c r="W4">
        <v>11.791117075345518</v>
      </c>
      <c r="X4">
        <v>37.46767345514187</v>
      </c>
      <c r="Y4">
        <v>0</v>
      </c>
      <c r="Z4">
        <v>1.6646652</v>
      </c>
      <c r="AA4">
        <v>0</v>
      </c>
      <c r="AB4">
        <v>3.3181035999999997</v>
      </c>
      <c r="AC4">
        <v>2.4581713600000001</v>
      </c>
      <c r="AD4">
        <v>2.3151846000000003</v>
      </c>
      <c r="AE4">
        <v>11.242929</v>
      </c>
      <c r="AF4">
        <v>0</v>
      </c>
      <c r="AG4">
        <v>0</v>
      </c>
      <c r="AH4">
        <v>23.765154399999997</v>
      </c>
      <c r="AI4">
        <v>0</v>
      </c>
      <c r="AJ4">
        <v>0</v>
      </c>
      <c r="AK4">
        <v>12.892000000000001</v>
      </c>
      <c r="AL4">
        <v>8.8529999999999998</v>
      </c>
      <c r="AM4">
        <v>1.3406171428571427</v>
      </c>
      <c r="AN4">
        <v>0</v>
      </c>
      <c r="AO4">
        <v>1.9863815999999999E-2</v>
      </c>
      <c r="AP4">
        <v>0.84597239999999985</v>
      </c>
      <c r="AQ4">
        <v>0</v>
      </c>
      <c r="AR4">
        <v>12.899136</v>
      </c>
      <c r="AS4">
        <v>8.3711795999999978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27.541690612876852</v>
      </c>
      <c r="BB4">
        <f t="shared" ref="BB4:BB67" si="0">SUM(B4:AZ4)-BA4</f>
        <v>799.53611768939504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0.38252465373961225</v>
      </c>
      <c r="K5">
        <v>165.0253900374147</v>
      </c>
      <c r="L5">
        <v>63.617131232055335</v>
      </c>
      <c r="M5">
        <v>0</v>
      </c>
      <c r="N5">
        <v>30.001970572779818</v>
      </c>
      <c r="O5">
        <v>50.376544855708914</v>
      </c>
      <c r="P5">
        <v>62.24034161106993</v>
      </c>
      <c r="Q5">
        <v>2.6787855044074438</v>
      </c>
      <c r="R5">
        <v>10.765575530617223</v>
      </c>
      <c r="S5">
        <v>6.7035612700901615</v>
      </c>
      <c r="T5">
        <v>0</v>
      </c>
      <c r="U5">
        <v>292.42183947793251</v>
      </c>
      <c r="V5">
        <v>3.6193759071117562</v>
      </c>
      <c r="W5">
        <v>11.791117075345518</v>
      </c>
      <c r="X5">
        <v>37.46767345514187</v>
      </c>
      <c r="Y5">
        <v>0</v>
      </c>
      <c r="Z5">
        <v>1.6646652</v>
      </c>
      <c r="AA5">
        <v>0</v>
      </c>
      <c r="AB5">
        <v>3.3181035999999997</v>
      </c>
      <c r="AC5">
        <v>2.4581713600000001</v>
      </c>
      <c r="AD5">
        <v>2.3151846000000003</v>
      </c>
      <c r="AE5">
        <v>11.242929</v>
      </c>
      <c r="AF5">
        <v>0</v>
      </c>
      <c r="AG5">
        <v>0</v>
      </c>
      <c r="AH5">
        <v>17.8238658</v>
      </c>
      <c r="AI5">
        <v>0</v>
      </c>
      <c r="AJ5">
        <v>0</v>
      </c>
      <c r="AK5">
        <v>12.892000000000001</v>
      </c>
      <c r="AL5">
        <v>8.8529999999999998</v>
      </c>
      <c r="AM5">
        <v>1.3406171428571427</v>
      </c>
      <c r="AN5">
        <v>0</v>
      </c>
      <c r="AO5">
        <v>3.1811975999999999E-2</v>
      </c>
      <c r="AP5">
        <v>0.84597239999999985</v>
      </c>
      <c r="AQ5">
        <v>0</v>
      </c>
      <c r="AR5">
        <v>12.899136</v>
      </c>
      <c r="AS5">
        <v>8.3711795999999978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27.34424371287685</v>
      </c>
      <c r="BB5">
        <f t="shared" si="0"/>
        <v>793.80422414939505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0.38252465373961225</v>
      </c>
      <c r="K6">
        <v>165.0253900374147</v>
      </c>
      <c r="L6">
        <v>63.617131232055335</v>
      </c>
      <c r="M6">
        <v>0</v>
      </c>
      <c r="N6">
        <v>30.001970572779818</v>
      </c>
      <c r="O6">
        <v>50.376544855708914</v>
      </c>
      <c r="P6">
        <v>62.24034161106993</v>
      </c>
      <c r="Q6">
        <v>2.6787855044074438</v>
      </c>
      <c r="R6">
        <v>10.765575530617223</v>
      </c>
      <c r="S6">
        <v>6.7035612700901615</v>
      </c>
      <c r="T6">
        <v>0</v>
      </c>
      <c r="U6">
        <v>292.42183947793251</v>
      </c>
      <c r="V6">
        <v>3.6193759071117562</v>
      </c>
      <c r="W6">
        <v>11.791117075345518</v>
      </c>
      <c r="X6">
        <v>37.46767345514187</v>
      </c>
      <c r="Y6">
        <v>0</v>
      </c>
      <c r="Z6">
        <v>1.6646652</v>
      </c>
      <c r="AA6">
        <v>0</v>
      </c>
      <c r="AB6">
        <v>3.3181035999999997</v>
      </c>
      <c r="AC6">
        <v>2.4581713600000001</v>
      </c>
      <c r="AD6">
        <v>2.3151846000000003</v>
      </c>
      <c r="AE6">
        <v>11.242929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12.892000000000001</v>
      </c>
      <c r="AL6">
        <v>8.8529999999999998</v>
      </c>
      <c r="AM6">
        <v>1.3406171428571427</v>
      </c>
      <c r="AN6">
        <v>0</v>
      </c>
      <c r="AO6">
        <v>1.4785847999999999E-2</v>
      </c>
      <c r="AP6">
        <v>0.84597239999999985</v>
      </c>
      <c r="AQ6">
        <v>0</v>
      </c>
      <c r="AR6">
        <v>12.899136</v>
      </c>
      <c r="AS6">
        <v>8.3711795999999978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27.145831612876851</v>
      </c>
      <c r="BB6">
        <f t="shared" si="0"/>
        <v>788.04432152139509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0.38252465373961225</v>
      </c>
      <c r="K7">
        <v>165.0253900374147</v>
      </c>
      <c r="L7">
        <v>63.617131232055335</v>
      </c>
      <c r="M7">
        <v>0</v>
      </c>
      <c r="N7">
        <v>30.001970572779818</v>
      </c>
      <c r="O7">
        <v>50.376544855708914</v>
      </c>
      <c r="P7">
        <v>62.24034161106993</v>
      </c>
      <c r="Q7">
        <v>2.6787855044074438</v>
      </c>
      <c r="R7">
        <v>10.765575530617223</v>
      </c>
      <c r="S7">
        <v>6.7035612700901615</v>
      </c>
      <c r="T7">
        <v>0</v>
      </c>
      <c r="U7">
        <v>292.42183947793251</v>
      </c>
      <c r="V7">
        <v>3.6193759071117562</v>
      </c>
      <c r="W7">
        <v>11.791117075345518</v>
      </c>
      <c r="X7">
        <v>37.46767345514187</v>
      </c>
      <c r="Y7">
        <v>0</v>
      </c>
      <c r="Z7">
        <v>1.6646652</v>
      </c>
      <c r="AA7">
        <v>0</v>
      </c>
      <c r="AB7">
        <v>3.3181035999999997</v>
      </c>
      <c r="AC7">
        <v>2.4581713600000001</v>
      </c>
      <c r="AD7">
        <v>2.3151846000000003</v>
      </c>
      <c r="AE7">
        <v>11.242929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12.892000000000001</v>
      </c>
      <c r="AL7">
        <v>11.804000000000004</v>
      </c>
      <c r="AM7">
        <v>1.3406171428571427</v>
      </c>
      <c r="AN7">
        <v>0</v>
      </c>
      <c r="AO7">
        <v>3.3006792E-2</v>
      </c>
      <c r="AP7">
        <v>0.84597239999999985</v>
      </c>
      <c r="AQ7">
        <v>0</v>
      </c>
      <c r="AR7">
        <v>12.899136</v>
      </c>
      <c r="AS7">
        <v>8.3711795999999978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27.244706718876856</v>
      </c>
      <c r="BB7">
        <f t="shared" si="0"/>
        <v>790.91466735939514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0.38252465373961225</v>
      </c>
      <c r="K8">
        <v>165.0253900374147</v>
      </c>
      <c r="L8">
        <v>63.617131232055335</v>
      </c>
      <c r="M8">
        <v>0</v>
      </c>
      <c r="N8">
        <v>30.001970572779818</v>
      </c>
      <c r="O8">
        <v>50.376544855708914</v>
      </c>
      <c r="P8">
        <v>62.24034161106993</v>
      </c>
      <c r="Q8">
        <v>2.6787855044074438</v>
      </c>
      <c r="R8">
        <v>10.765575530617223</v>
      </c>
      <c r="S8">
        <v>6.7035612700901615</v>
      </c>
      <c r="T8">
        <v>0</v>
      </c>
      <c r="U8">
        <v>292.42183947793251</v>
      </c>
      <c r="V8">
        <v>3.6193759071117562</v>
      </c>
      <c r="W8">
        <v>11.791117075345518</v>
      </c>
      <c r="X8">
        <v>37.46767345514187</v>
      </c>
      <c r="Y8">
        <v>0</v>
      </c>
      <c r="Z8">
        <v>1.6646652</v>
      </c>
      <c r="AA8">
        <v>0</v>
      </c>
      <c r="AB8">
        <v>3.3181035999999997</v>
      </c>
      <c r="AC8">
        <v>2.4581713600000001</v>
      </c>
      <c r="AD8">
        <v>2.3151846000000003</v>
      </c>
      <c r="AE8">
        <v>11.242929</v>
      </c>
      <c r="AF8">
        <v>0</v>
      </c>
      <c r="AG8">
        <v>0</v>
      </c>
      <c r="AH8">
        <v>11.882577199999998</v>
      </c>
      <c r="AI8">
        <v>0</v>
      </c>
      <c r="AJ8">
        <v>0</v>
      </c>
      <c r="AK8">
        <v>12.892000000000001</v>
      </c>
      <c r="AL8">
        <v>11.804000000000004</v>
      </c>
      <c r="AM8">
        <v>1.3406171428571427</v>
      </c>
      <c r="AN8">
        <v>0</v>
      </c>
      <c r="AO8">
        <v>3.6740591999999996E-2</v>
      </c>
      <c r="AP8">
        <v>0.84597239999999985</v>
      </c>
      <c r="AQ8">
        <v>0</v>
      </c>
      <c r="AR8">
        <v>12.899136</v>
      </c>
      <c r="AS8">
        <v>8.3711795999999978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27.244831178876854</v>
      </c>
      <c r="BB8">
        <f t="shared" si="0"/>
        <v>790.91827669939505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0.38252465373961225</v>
      </c>
      <c r="K9">
        <v>165.0253900374147</v>
      </c>
      <c r="L9">
        <v>63.617131232055335</v>
      </c>
      <c r="M9">
        <v>0</v>
      </c>
      <c r="N9">
        <v>30.001970572779818</v>
      </c>
      <c r="O9">
        <v>50.376544855708914</v>
      </c>
      <c r="P9">
        <v>62.24034161106993</v>
      </c>
      <c r="Q9">
        <v>2.6787855044074438</v>
      </c>
      <c r="R9">
        <v>10.765575530617223</v>
      </c>
      <c r="S9">
        <v>6.7035612700901615</v>
      </c>
      <c r="T9">
        <v>0</v>
      </c>
      <c r="U9">
        <v>292.42183947793251</v>
      </c>
      <c r="V9">
        <v>3.6193759071117562</v>
      </c>
      <c r="W9">
        <v>11.791117075345518</v>
      </c>
      <c r="X9">
        <v>37.46767345514187</v>
      </c>
      <c r="Y9">
        <v>0</v>
      </c>
      <c r="Z9">
        <v>1.6646652</v>
      </c>
      <c r="AA9">
        <v>0</v>
      </c>
      <c r="AB9">
        <v>3.3181035999999997</v>
      </c>
      <c r="AC9">
        <v>2.4581713600000001</v>
      </c>
      <c r="AD9">
        <v>2.3151846000000003</v>
      </c>
      <c r="AE9">
        <v>11.242929</v>
      </c>
      <c r="AF9">
        <v>0</v>
      </c>
      <c r="AG9">
        <v>0</v>
      </c>
      <c r="AH9">
        <v>5.1234593999999998</v>
      </c>
      <c r="AI9">
        <v>0</v>
      </c>
      <c r="AJ9">
        <v>0</v>
      </c>
      <c r="AK9">
        <v>12.892000000000001</v>
      </c>
      <c r="AL9">
        <v>11.804000000000004</v>
      </c>
      <c r="AM9">
        <v>1.3406171428571427</v>
      </c>
      <c r="AN9">
        <v>0</v>
      </c>
      <c r="AO9">
        <v>4.4208192E-2</v>
      </c>
      <c r="AP9">
        <v>0.84597239999999985</v>
      </c>
      <c r="AQ9">
        <v>0</v>
      </c>
      <c r="AR9">
        <v>12.899136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27.01103560887686</v>
      </c>
      <c r="BB9">
        <f t="shared" si="0"/>
        <v>784.13117775139506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0.38252465373961225</v>
      </c>
      <c r="K10">
        <v>165.0253900374147</v>
      </c>
      <c r="L10">
        <v>63.617131232055335</v>
      </c>
      <c r="M10">
        <v>0</v>
      </c>
      <c r="N10">
        <v>30.001970572779818</v>
      </c>
      <c r="O10">
        <v>50.376544855708914</v>
      </c>
      <c r="P10">
        <v>62.24034161106993</v>
      </c>
      <c r="Q10">
        <v>2.6787855044074438</v>
      </c>
      <c r="R10">
        <v>10.765575530617223</v>
      </c>
      <c r="S10">
        <v>6.7035612700901615</v>
      </c>
      <c r="T10">
        <v>0</v>
      </c>
      <c r="U10">
        <v>292.42183947793251</v>
      </c>
      <c r="V10">
        <v>3.6193759071117562</v>
      </c>
      <c r="W10">
        <v>11.791117075345518</v>
      </c>
      <c r="X10">
        <v>37.46767345514187</v>
      </c>
      <c r="Y10">
        <v>0</v>
      </c>
      <c r="Z10">
        <v>1.6646652</v>
      </c>
      <c r="AA10">
        <v>0</v>
      </c>
      <c r="AB10">
        <v>3.3181035999999997</v>
      </c>
      <c r="AC10">
        <v>2.4581713600000001</v>
      </c>
      <c r="AD10">
        <v>2.3151846000000003</v>
      </c>
      <c r="AE10">
        <v>11.242929</v>
      </c>
      <c r="AF10">
        <v>0</v>
      </c>
      <c r="AG10">
        <v>0</v>
      </c>
      <c r="AH10">
        <v>5.1234593999999998</v>
      </c>
      <c r="AI10">
        <v>0</v>
      </c>
      <c r="AJ10">
        <v>0</v>
      </c>
      <c r="AK10">
        <v>12.892000000000001</v>
      </c>
      <c r="AL10">
        <v>11.804000000000004</v>
      </c>
      <c r="AM10">
        <v>1.3406171428571427</v>
      </c>
      <c r="AN10">
        <v>0</v>
      </c>
      <c r="AO10">
        <v>6.4669415999999993E-2</v>
      </c>
      <c r="AP10">
        <v>0.84597239999999985</v>
      </c>
      <c r="AQ10">
        <v>0</v>
      </c>
      <c r="AR10">
        <v>12.899136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27.011716836876857</v>
      </c>
      <c r="BB10">
        <f t="shared" si="0"/>
        <v>784.15095774739507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165.03519648877048</v>
      </c>
      <c r="L11">
        <v>63.617131232055335</v>
      </c>
      <c r="M11">
        <v>0</v>
      </c>
      <c r="N11">
        <v>30.001970572779818</v>
      </c>
      <c r="O11">
        <v>50.376544855708914</v>
      </c>
      <c r="P11">
        <v>62.24034161106993</v>
      </c>
      <c r="Q11">
        <v>2.6787855044074438</v>
      </c>
      <c r="R11">
        <v>10.765575530617223</v>
      </c>
      <c r="S11">
        <v>6.7035612700901615</v>
      </c>
      <c r="T11">
        <v>0</v>
      </c>
      <c r="U11">
        <v>292.42183947793251</v>
      </c>
      <c r="V11">
        <v>3.6193759071117562</v>
      </c>
      <c r="W11">
        <v>11.791117075345518</v>
      </c>
      <c r="X11">
        <v>37.46767345514187</v>
      </c>
      <c r="Y11">
        <v>0</v>
      </c>
      <c r="Z11">
        <v>1.6646652</v>
      </c>
      <c r="AA11">
        <v>0</v>
      </c>
      <c r="AB11">
        <v>3.3181035999999997</v>
      </c>
      <c r="AC11">
        <v>2.4581713600000001</v>
      </c>
      <c r="AD11">
        <v>2.3151846000000003</v>
      </c>
      <c r="AE11">
        <v>11.242929</v>
      </c>
      <c r="AF11">
        <v>0</v>
      </c>
      <c r="AG11">
        <v>0</v>
      </c>
      <c r="AH11">
        <v>5.1234593999999998</v>
      </c>
      <c r="AI11">
        <v>0</v>
      </c>
      <c r="AJ11">
        <v>0</v>
      </c>
      <c r="AK11">
        <v>12.892000000000001</v>
      </c>
      <c r="AL11">
        <v>11.804000000000004</v>
      </c>
      <c r="AM11">
        <v>1.3406171428571427</v>
      </c>
      <c r="AN11">
        <v>0</v>
      </c>
      <c r="AO11">
        <v>4.7493935999999994E-2</v>
      </c>
      <c r="AP11">
        <v>0.84597239999999985</v>
      </c>
      <c r="AQ11">
        <v>0</v>
      </c>
      <c r="AR11">
        <v>12.899136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26.998733536241794</v>
      </c>
      <c r="BB11">
        <f t="shared" si="0"/>
        <v>783.7740473656462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165.03519648877048</v>
      </c>
      <c r="L12">
        <v>63.617131232055335</v>
      </c>
      <c r="M12">
        <v>0</v>
      </c>
      <c r="N12">
        <v>30.001970572779818</v>
      </c>
      <c r="O12">
        <v>50.376544855708914</v>
      </c>
      <c r="P12">
        <v>62.24034161106993</v>
      </c>
      <c r="Q12">
        <v>2.6787855044074438</v>
      </c>
      <c r="R12">
        <v>10.765575530617223</v>
      </c>
      <c r="S12">
        <v>6.7035612700901615</v>
      </c>
      <c r="T12">
        <v>0</v>
      </c>
      <c r="U12">
        <v>292.42183947793251</v>
      </c>
      <c r="V12">
        <v>3.6193759071117562</v>
      </c>
      <c r="W12">
        <v>11.791117075345518</v>
      </c>
      <c r="X12">
        <v>37.46767345514187</v>
      </c>
      <c r="Y12">
        <v>0</v>
      </c>
      <c r="Z12">
        <v>1.6646652</v>
      </c>
      <c r="AA12">
        <v>0</v>
      </c>
      <c r="AB12">
        <v>3.3181035999999997</v>
      </c>
      <c r="AC12">
        <v>2.4581713600000001</v>
      </c>
      <c r="AD12">
        <v>2.3151846000000003</v>
      </c>
      <c r="AE12">
        <v>11.242929</v>
      </c>
      <c r="AF12">
        <v>0</v>
      </c>
      <c r="AG12">
        <v>0</v>
      </c>
      <c r="AH12">
        <v>5.1234593999999998</v>
      </c>
      <c r="AI12">
        <v>0</v>
      </c>
      <c r="AJ12">
        <v>0</v>
      </c>
      <c r="AK12">
        <v>12.892000000000001</v>
      </c>
      <c r="AL12">
        <v>11.804000000000004</v>
      </c>
      <c r="AM12">
        <v>2.6812342857142855</v>
      </c>
      <c r="AN12">
        <v>0</v>
      </c>
      <c r="AO12">
        <v>5.2422551999999997E-2</v>
      </c>
      <c r="AP12">
        <v>0.84597239999999985</v>
      </c>
      <c r="AQ12">
        <v>0</v>
      </c>
      <c r="AR12">
        <v>12.899136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27.043540159924333</v>
      </c>
      <c r="BB12">
        <f t="shared" si="0"/>
        <v>785.07478650082089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165.03519648877048</v>
      </c>
      <c r="L13">
        <v>63.617131232055335</v>
      </c>
      <c r="M13">
        <v>0</v>
      </c>
      <c r="N13">
        <v>30.001970572779818</v>
      </c>
      <c r="O13">
        <v>50.376544855708914</v>
      </c>
      <c r="P13">
        <v>62.24034161106993</v>
      </c>
      <c r="Q13">
        <v>2.6787855044074438</v>
      </c>
      <c r="R13">
        <v>10.765575530617223</v>
      </c>
      <c r="S13">
        <v>6.7035612700901615</v>
      </c>
      <c r="T13">
        <v>0</v>
      </c>
      <c r="U13">
        <v>292.42183947793251</v>
      </c>
      <c r="V13">
        <v>3.6193759071117562</v>
      </c>
      <c r="W13">
        <v>11.791117075345518</v>
      </c>
      <c r="X13">
        <v>37.46767345514187</v>
      </c>
      <c r="Y13">
        <v>0</v>
      </c>
      <c r="Z13">
        <v>1.6646652</v>
      </c>
      <c r="AA13">
        <v>0</v>
      </c>
      <c r="AB13">
        <v>3.3181035999999997</v>
      </c>
      <c r="AC13">
        <v>2.4581713600000001</v>
      </c>
      <c r="AD13">
        <v>2.3151846000000003</v>
      </c>
      <c r="AE13">
        <v>11.242929</v>
      </c>
      <c r="AF13">
        <v>0</v>
      </c>
      <c r="AG13">
        <v>0</v>
      </c>
      <c r="AH13">
        <v>5.1234593999999998</v>
      </c>
      <c r="AI13">
        <v>0</v>
      </c>
      <c r="AJ13">
        <v>0</v>
      </c>
      <c r="AK13">
        <v>12.892000000000001</v>
      </c>
      <c r="AL13">
        <v>11.804000000000004</v>
      </c>
      <c r="AM13">
        <v>2.6812342857142855</v>
      </c>
      <c r="AN13">
        <v>0</v>
      </c>
      <c r="AO13">
        <v>6.3325248000000001E-2</v>
      </c>
      <c r="AP13">
        <v>0.84597239999999985</v>
      </c>
      <c r="AQ13">
        <v>0</v>
      </c>
      <c r="AR13">
        <v>12.899136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27.043903125924338</v>
      </c>
      <c r="BB13">
        <f t="shared" si="0"/>
        <v>785.08532623082078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165.03519648877048</v>
      </c>
      <c r="L14">
        <v>63.617131232055335</v>
      </c>
      <c r="M14">
        <v>0</v>
      </c>
      <c r="N14">
        <v>30.001970572779818</v>
      </c>
      <c r="O14">
        <v>50.376544855708914</v>
      </c>
      <c r="P14">
        <v>62.24034161106993</v>
      </c>
      <c r="Q14">
        <v>2.6787855044074438</v>
      </c>
      <c r="R14">
        <v>10.765575530617223</v>
      </c>
      <c r="S14">
        <v>6.7035612700901615</v>
      </c>
      <c r="T14">
        <v>0</v>
      </c>
      <c r="U14">
        <v>292.42183947793251</v>
      </c>
      <c r="V14">
        <v>3.6193759071117562</v>
      </c>
      <c r="W14">
        <v>11.791117075345518</v>
      </c>
      <c r="X14">
        <v>37.46767345514187</v>
      </c>
      <c r="Y14">
        <v>0</v>
      </c>
      <c r="Z14">
        <v>1.6646652</v>
      </c>
      <c r="AA14">
        <v>0</v>
      </c>
      <c r="AB14">
        <v>3.3181035999999997</v>
      </c>
      <c r="AC14">
        <v>2.4581713600000001</v>
      </c>
      <c r="AD14">
        <v>2.3151846000000003</v>
      </c>
      <c r="AE14">
        <v>11.242929</v>
      </c>
      <c r="AF14">
        <v>0</v>
      </c>
      <c r="AG14">
        <v>0</v>
      </c>
      <c r="AH14">
        <v>5.1234593999999998</v>
      </c>
      <c r="AI14">
        <v>0</v>
      </c>
      <c r="AJ14">
        <v>0</v>
      </c>
      <c r="AK14">
        <v>12.892000000000001</v>
      </c>
      <c r="AL14">
        <v>11.804000000000004</v>
      </c>
      <c r="AM14">
        <v>2.6812342857142855</v>
      </c>
      <c r="AN14">
        <v>0</v>
      </c>
      <c r="AO14">
        <v>9.0208607999999996E-2</v>
      </c>
      <c r="AP14">
        <v>0.84597239999999985</v>
      </c>
      <c r="AQ14">
        <v>0</v>
      </c>
      <c r="AR14">
        <v>12.899136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27.044798475924331</v>
      </c>
      <c r="BB14">
        <f t="shared" si="0"/>
        <v>785.11131424082078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165.03519648877048</v>
      </c>
      <c r="L15">
        <v>63.617131232055335</v>
      </c>
      <c r="M15">
        <v>0</v>
      </c>
      <c r="N15">
        <v>30.001970572779818</v>
      </c>
      <c r="O15">
        <v>50.376544855708914</v>
      </c>
      <c r="P15">
        <v>62.24034161106993</v>
      </c>
      <c r="Q15">
        <v>2.6787855044074438</v>
      </c>
      <c r="R15">
        <v>10.765575530617223</v>
      </c>
      <c r="S15">
        <v>6.7035612700901615</v>
      </c>
      <c r="T15">
        <v>0</v>
      </c>
      <c r="U15">
        <v>292.42183947793251</v>
      </c>
      <c r="V15">
        <v>3.6193759071117562</v>
      </c>
      <c r="W15">
        <v>11.791117075345518</v>
      </c>
      <c r="X15">
        <v>37.46767345514187</v>
      </c>
      <c r="Y15">
        <v>0</v>
      </c>
      <c r="Z15">
        <v>1.6646652</v>
      </c>
      <c r="AA15">
        <v>0</v>
      </c>
      <c r="AB15">
        <v>3.3181035999999997</v>
      </c>
      <c r="AC15">
        <v>2.4581713600000001</v>
      </c>
      <c r="AD15">
        <v>2.3151846000000003</v>
      </c>
      <c r="AE15">
        <v>12.556885224</v>
      </c>
      <c r="AF15">
        <v>0</v>
      </c>
      <c r="AG15">
        <v>0</v>
      </c>
      <c r="AH15">
        <v>5.1234593999999998</v>
      </c>
      <c r="AI15">
        <v>0</v>
      </c>
      <c r="AJ15">
        <v>0</v>
      </c>
      <c r="AK15">
        <v>12.892000000000001</v>
      </c>
      <c r="AL15">
        <v>20.361900000000002</v>
      </c>
      <c r="AM15">
        <v>2.6812342857142855</v>
      </c>
      <c r="AN15">
        <v>0</v>
      </c>
      <c r="AO15">
        <v>8.5429344000000004E-2</v>
      </c>
      <c r="AP15">
        <v>0.84597239999999985</v>
      </c>
      <c r="AQ15">
        <v>0</v>
      </c>
      <c r="AR15">
        <v>13.600175999999999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27.396716366340854</v>
      </c>
      <c r="BB15">
        <f t="shared" si="0"/>
        <v>795.32751331040436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165.03519648877048</v>
      </c>
      <c r="L16">
        <v>63.617131232055335</v>
      </c>
      <c r="M16">
        <v>0</v>
      </c>
      <c r="N16">
        <v>30.001970572779818</v>
      </c>
      <c r="O16">
        <v>50.376544855708914</v>
      </c>
      <c r="P16">
        <v>62.24034161106993</v>
      </c>
      <c r="Q16">
        <v>2.6787855044074438</v>
      </c>
      <c r="R16">
        <v>10.765575530617223</v>
      </c>
      <c r="S16">
        <v>6.7035612700901615</v>
      </c>
      <c r="T16">
        <v>0</v>
      </c>
      <c r="U16">
        <v>292.42183947793251</v>
      </c>
      <c r="V16">
        <v>3.6193759071117562</v>
      </c>
      <c r="W16">
        <v>11.791117075345518</v>
      </c>
      <c r="X16">
        <v>37.46767345514187</v>
      </c>
      <c r="Y16">
        <v>0</v>
      </c>
      <c r="Z16">
        <v>1.6646652</v>
      </c>
      <c r="AA16">
        <v>0</v>
      </c>
      <c r="AB16">
        <v>3.3181035999999997</v>
      </c>
      <c r="AC16">
        <v>2.4581713600000001</v>
      </c>
      <c r="AD16">
        <v>2.3151846000000003</v>
      </c>
      <c r="AE16">
        <v>12.556885224</v>
      </c>
      <c r="AF16">
        <v>0</v>
      </c>
      <c r="AG16">
        <v>0</v>
      </c>
      <c r="AH16">
        <v>5.1234593999999998</v>
      </c>
      <c r="AI16">
        <v>0</v>
      </c>
      <c r="AJ16">
        <v>0</v>
      </c>
      <c r="AK16">
        <v>12.892000000000001</v>
      </c>
      <c r="AL16">
        <v>20.361900000000002</v>
      </c>
      <c r="AM16">
        <v>2.6812342857142855</v>
      </c>
      <c r="AN16">
        <v>0</v>
      </c>
      <c r="AO16">
        <v>8.0650079999999999E-2</v>
      </c>
      <c r="AP16">
        <v>0.84597239999999985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27.396557108340858</v>
      </c>
      <c r="BB16">
        <f t="shared" si="0"/>
        <v>795.32289330440437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165.03519648877048</v>
      </c>
      <c r="L17">
        <v>63.617131232055335</v>
      </c>
      <c r="M17">
        <v>0</v>
      </c>
      <c r="N17">
        <v>30.001970572779818</v>
      </c>
      <c r="O17">
        <v>50.376544855708914</v>
      </c>
      <c r="P17">
        <v>62.24034161106993</v>
      </c>
      <c r="Q17">
        <v>2.6787855044074438</v>
      </c>
      <c r="R17">
        <v>10.765575530617223</v>
      </c>
      <c r="S17">
        <v>6.7035612700901615</v>
      </c>
      <c r="T17">
        <v>0</v>
      </c>
      <c r="U17">
        <v>292.42183947793251</v>
      </c>
      <c r="V17">
        <v>3.6193759071117562</v>
      </c>
      <c r="W17">
        <v>11.791117075345518</v>
      </c>
      <c r="X17">
        <v>37.46767345514187</v>
      </c>
      <c r="Y17">
        <v>0</v>
      </c>
      <c r="Z17">
        <v>1.6646652</v>
      </c>
      <c r="AA17">
        <v>0</v>
      </c>
      <c r="AB17">
        <v>3.3181035999999997</v>
      </c>
      <c r="AC17">
        <v>2.4581713600000001</v>
      </c>
      <c r="AD17">
        <v>2.3151846000000003</v>
      </c>
      <c r="AE17">
        <v>12.556885224</v>
      </c>
      <c r="AF17">
        <v>0</v>
      </c>
      <c r="AG17">
        <v>0</v>
      </c>
      <c r="AH17">
        <v>5.7007505999999992</v>
      </c>
      <c r="AI17">
        <v>0</v>
      </c>
      <c r="AJ17">
        <v>0</v>
      </c>
      <c r="AK17">
        <v>12.892000000000001</v>
      </c>
      <c r="AL17">
        <v>20.361900000000002</v>
      </c>
      <c r="AM17">
        <v>2.6812342857142855</v>
      </c>
      <c r="AN17">
        <v>0</v>
      </c>
      <c r="AO17">
        <v>6.3922655999999994E-2</v>
      </c>
      <c r="AP17">
        <v>0.84597239999999985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27.415223822340849</v>
      </c>
      <c r="BB17">
        <f t="shared" si="0"/>
        <v>795.86479036640435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165.03519648877048</v>
      </c>
      <c r="L18">
        <v>63.617131232055335</v>
      </c>
      <c r="M18">
        <v>0</v>
      </c>
      <c r="N18">
        <v>30.001970572779818</v>
      </c>
      <c r="O18">
        <v>50.376544855708914</v>
      </c>
      <c r="P18">
        <v>62.24034161106993</v>
      </c>
      <c r="Q18">
        <v>2.6787855044074438</v>
      </c>
      <c r="R18">
        <v>10.765575530617223</v>
      </c>
      <c r="S18">
        <v>6.7035612700901615</v>
      </c>
      <c r="T18">
        <v>0</v>
      </c>
      <c r="U18">
        <v>292.42183947793251</v>
      </c>
      <c r="V18">
        <v>3.6193759071117562</v>
      </c>
      <c r="W18">
        <v>11.791117075345518</v>
      </c>
      <c r="X18">
        <v>37.46767345514187</v>
      </c>
      <c r="Y18">
        <v>0</v>
      </c>
      <c r="Z18">
        <v>1.6646652</v>
      </c>
      <c r="AA18">
        <v>0</v>
      </c>
      <c r="AB18">
        <v>3.3181035999999997</v>
      </c>
      <c r="AC18">
        <v>2.4581713600000001</v>
      </c>
      <c r="AD18">
        <v>2.3151846000000003</v>
      </c>
      <c r="AE18">
        <v>12.556885224</v>
      </c>
      <c r="AF18">
        <v>0</v>
      </c>
      <c r="AG18">
        <v>0</v>
      </c>
      <c r="AH18">
        <v>5.9412885999999991</v>
      </c>
      <c r="AI18">
        <v>0</v>
      </c>
      <c r="AJ18">
        <v>0</v>
      </c>
      <c r="AK18">
        <v>12.892000000000001</v>
      </c>
      <c r="AL18">
        <v>20.361900000000002</v>
      </c>
      <c r="AM18">
        <v>2.6812342857142855</v>
      </c>
      <c r="AN18">
        <v>0</v>
      </c>
      <c r="AO18">
        <v>3.6889943999999994E-2</v>
      </c>
      <c r="AP18">
        <v>0.84597239999999985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27.422333536340858</v>
      </c>
      <c r="BB18">
        <f t="shared" si="0"/>
        <v>796.07118594040435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165.03519648877048</v>
      </c>
      <c r="L19">
        <v>63.617131232055335</v>
      </c>
      <c r="M19">
        <v>0</v>
      </c>
      <c r="N19">
        <v>30.001970572779818</v>
      </c>
      <c r="O19">
        <v>50.376544855708914</v>
      </c>
      <c r="P19">
        <v>62.24034161106993</v>
      </c>
      <c r="Q19">
        <v>2.6787855044074438</v>
      </c>
      <c r="R19">
        <v>10.765575530617223</v>
      </c>
      <c r="S19">
        <v>6.7035612700901615</v>
      </c>
      <c r="T19">
        <v>0</v>
      </c>
      <c r="U19">
        <v>292.42183947793251</v>
      </c>
      <c r="V19">
        <v>3.6193759071117562</v>
      </c>
      <c r="W19">
        <v>11.791117075345518</v>
      </c>
      <c r="X19">
        <v>37.46767345514187</v>
      </c>
      <c r="Y19">
        <v>0</v>
      </c>
      <c r="Z19">
        <v>1.6646652</v>
      </c>
      <c r="AA19">
        <v>3.551682</v>
      </c>
      <c r="AB19">
        <v>3.3181035999999997</v>
      </c>
      <c r="AC19">
        <v>2.4581713600000001</v>
      </c>
      <c r="AD19">
        <v>2.3151846000000003</v>
      </c>
      <c r="AE19">
        <v>12.556885224</v>
      </c>
      <c r="AF19">
        <v>0</v>
      </c>
      <c r="AG19">
        <v>0</v>
      </c>
      <c r="AH19">
        <v>5.9412885999999991</v>
      </c>
      <c r="AI19">
        <v>0</v>
      </c>
      <c r="AJ19">
        <v>0</v>
      </c>
      <c r="AK19">
        <v>12.892000000000001</v>
      </c>
      <c r="AL19">
        <v>20.361900000000002</v>
      </c>
      <c r="AM19">
        <v>2.6812342857142855</v>
      </c>
      <c r="AN19">
        <v>0</v>
      </c>
      <c r="AO19">
        <v>3.5620451999999997E-2</v>
      </c>
      <c r="AP19">
        <v>0.84597239999999985</v>
      </c>
      <c r="AQ19">
        <v>0</v>
      </c>
      <c r="AR19">
        <v>12.899136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27.517217776340857</v>
      </c>
      <c r="BB19">
        <f t="shared" si="0"/>
        <v>798.82567420840428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165.03519648877048</v>
      </c>
      <c r="L20">
        <v>63.617131232055335</v>
      </c>
      <c r="M20">
        <v>0</v>
      </c>
      <c r="N20">
        <v>30.001970572779818</v>
      </c>
      <c r="O20">
        <v>50.376544855708914</v>
      </c>
      <c r="P20">
        <v>62.24034161106993</v>
      </c>
      <c r="Q20">
        <v>2.6787855044074438</v>
      </c>
      <c r="R20">
        <v>10.765575530617223</v>
      </c>
      <c r="S20">
        <v>6.7035612700901615</v>
      </c>
      <c r="T20">
        <v>0</v>
      </c>
      <c r="U20">
        <v>292.42183947793251</v>
      </c>
      <c r="V20">
        <v>3.6193759071117562</v>
      </c>
      <c r="W20">
        <v>11.791117075345518</v>
      </c>
      <c r="X20">
        <v>37.46767345514187</v>
      </c>
      <c r="Y20">
        <v>0</v>
      </c>
      <c r="Z20">
        <v>1.6646652</v>
      </c>
      <c r="AA20">
        <v>7.1370748800000001</v>
      </c>
      <c r="AB20">
        <v>3.3181035999999997</v>
      </c>
      <c r="AC20">
        <v>4.9163427200000003</v>
      </c>
      <c r="AD20">
        <v>2.3151846000000003</v>
      </c>
      <c r="AE20">
        <v>12.556885224</v>
      </c>
      <c r="AF20">
        <v>0</v>
      </c>
      <c r="AG20">
        <v>0</v>
      </c>
      <c r="AH20">
        <v>5.9412885999999991</v>
      </c>
      <c r="AI20">
        <v>0</v>
      </c>
      <c r="AJ20">
        <v>0</v>
      </c>
      <c r="AK20">
        <v>12.892000000000001</v>
      </c>
      <c r="AL20">
        <v>20.361900000000002</v>
      </c>
      <c r="AM20">
        <v>2.6812342857142855</v>
      </c>
      <c r="AN20">
        <v>0</v>
      </c>
      <c r="AO20">
        <v>2.0759927999999997E-2</v>
      </c>
      <c r="AP20">
        <v>0.84597239999999985</v>
      </c>
      <c r="AQ20">
        <v>0</v>
      </c>
      <c r="AR20">
        <v>12.899136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27.717973534340857</v>
      </c>
      <c r="BB20">
        <f t="shared" si="0"/>
        <v>804.65362216640415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165.03519648877048</v>
      </c>
      <c r="L21">
        <v>63.617131232055335</v>
      </c>
      <c r="M21">
        <v>0</v>
      </c>
      <c r="N21">
        <v>30.001970572779818</v>
      </c>
      <c r="O21">
        <v>50.376544855708914</v>
      </c>
      <c r="P21">
        <v>62.24034161106993</v>
      </c>
      <c r="Q21">
        <v>2.6787855044074438</v>
      </c>
      <c r="R21">
        <v>10.765575530617223</v>
      </c>
      <c r="S21">
        <v>6.7035612700901615</v>
      </c>
      <c r="T21">
        <v>0</v>
      </c>
      <c r="U21">
        <v>292.42183947793251</v>
      </c>
      <c r="V21">
        <v>3.6193759071117562</v>
      </c>
      <c r="W21">
        <v>11.791117075345518</v>
      </c>
      <c r="X21">
        <v>37.46767345514187</v>
      </c>
      <c r="Y21">
        <v>0</v>
      </c>
      <c r="Z21">
        <v>1.6646652</v>
      </c>
      <c r="AA21">
        <v>7.1370748800000001</v>
      </c>
      <c r="AB21">
        <v>6.6700653999999995</v>
      </c>
      <c r="AC21">
        <v>7.37451408</v>
      </c>
      <c r="AD21">
        <v>2.3151846000000003</v>
      </c>
      <c r="AE21">
        <v>12.556885224</v>
      </c>
      <c r="AF21">
        <v>0</v>
      </c>
      <c r="AG21">
        <v>0</v>
      </c>
      <c r="AH21">
        <v>5.9412885999999991</v>
      </c>
      <c r="AI21">
        <v>0</v>
      </c>
      <c r="AJ21">
        <v>0</v>
      </c>
      <c r="AK21">
        <v>12.892000000000001</v>
      </c>
      <c r="AL21">
        <v>20.361900000000002</v>
      </c>
      <c r="AM21">
        <v>2.6812342857142855</v>
      </c>
      <c r="AN21">
        <v>0</v>
      </c>
      <c r="AO21">
        <v>1.0006583999999997E-2</v>
      </c>
      <c r="AP21">
        <v>0.84597239999999985</v>
      </c>
      <c r="AQ21">
        <v>0</v>
      </c>
      <c r="AR21">
        <v>12.899136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27.911092782340859</v>
      </c>
      <c r="BB21">
        <f t="shared" si="0"/>
        <v>810.2598827344043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165.03519648877048</v>
      </c>
      <c r="L22">
        <v>63.617131232055335</v>
      </c>
      <c r="M22">
        <v>0</v>
      </c>
      <c r="N22">
        <v>30.001970572779818</v>
      </c>
      <c r="O22">
        <v>50.376544855708914</v>
      </c>
      <c r="P22">
        <v>62.24034161106993</v>
      </c>
      <c r="Q22">
        <v>2.6787855044074438</v>
      </c>
      <c r="R22">
        <v>10.765575530617223</v>
      </c>
      <c r="S22">
        <v>6.7035612700901615</v>
      </c>
      <c r="T22">
        <v>0</v>
      </c>
      <c r="U22">
        <v>292.42183947793251</v>
      </c>
      <c r="V22">
        <v>3.6193759071117562</v>
      </c>
      <c r="W22">
        <v>11.791117075345518</v>
      </c>
      <c r="X22">
        <v>37.46767345514187</v>
      </c>
      <c r="Y22">
        <v>0</v>
      </c>
      <c r="Z22">
        <v>1.6646652</v>
      </c>
      <c r="AA22">
        <v>7.1370748800000001</v>
      </c>
      <c r="AB22">
        <v>6.6700653999999995</v>
      </c>
      <c r="AC22">
        <v>7.37451408</v>
      </c>
      <c r="AD22">
        <v>2.3151846000000003</v>
      </c>
      <c r="AE22">
        <v>12.556885224</v>
      </c>
      <c r="AF22">
        <v>0</v>
      </c>
      <c r="AG22">
        <v>0</v>
      </c>
      <c r="AH22">
        <v>5.9412885999999991</v>
      </c>
      <c r="AI22">
        <v>0</v>
      </c>
      <c r="AJ22">
        <v>0</v>
      </c>
      <c r="AK22">
        <v>12.892000000000001</v>
      </c>
      <c r="AL22">
        <v>20.361900000000002</v>
      </c>
      <c r="AM22">
        <v>2.6812342857142855</v>
      </c>
      <c r="AN22">
        <v>0</v>
      </c>
      <c r="AO22">
        <v>0.19624852800000001</v>
      </c>
      <c r="AP22">
        <v>0.84597239999999985</v>
      </c>
      <c r="AQ22">
        <v>0</v>
      </c>
      <c r="AR22">
        <v>12.899136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27.917294700340861</v>
      </c>
      <c r="BB22">
        <f t="shared" si="0"/>
        <v>810.43992276040422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165.03519648877048</v>
      </c>
      <c r="L23">
        <v>63.617131232055335</v>
      </c>
      <c r="M23">
        <v>0</v>
      </c>
      <c r="N23">
        <v>30.001970572779818</v>
      </c>
      <c r="O23">
        <v>50.376544855708914</v>
      </c>
      <c r="P23">
        <v>62.24034161106993</v>
      </c>
      <c r="Q23">
        <v>2.6787855044074438</v>
      </c>
      <c r="R23">
        <v>10.765575530617223</v>
      </c>
      <c r="S23">
        <v>6.7035612700901615</v>
      </c>
      <c r="T23">
        <v>0</v>
      </c>
      <c r="U23">
        <v>292.42183947793251</v>
      </c>
      <c r="V23">
        <v>3.6193759071117562</v>
      </c>
      <c r="W23">
        <v>11.791117075345518</v>
      </c>
      <c r="X23">
        <v>37.46767345514187</v>
      </c>
      <c r="Y23">
        <v>0</v>
      </c>
      <c r="Z23">
        <v>1.6646652</v>
      </c>
      <c r="AA23">
        <v>7.1370748800000001</v>
      </c>
      <c r="AB23">
        <v>10.035570479999999</v>
      </c>
      <c r="AC23">
        <v>7.37451408</v>
      </c>
      <c r="AD23">
        <v>4.6303692000000005</v>
      </c>
      <c r="AE23">
        <v>12.556885224</v>
      </c>
      <c r="AF23">
        <v>0</v>
      </c>
      <c r="AG23">
        <v>0</v>
      </c>
      <c r="AH23">
        <v>11.882577199999998</v>
      </c>
      <c r="AI23">
        <v>0</v>
      </c>
      <c r="AJ23">
        <v>0</v>
      </c>
      <c r="AK23">
        <v>12.892000000000001</v>
      </c>
      <c r="AL23">
        <v>8.8529999999999998</v>
      </c>
      <c r="AM23">
        <v>4.0218514285714289</v>
      </c>
      <c r="AN23">
        <v>0</v>
      </c>
      <c r="AO23">
        <v>0.16428719999999997</v>
      </c>
      <c r="AP23">
        <v>0.84597239999999985</v>
      </c>
      <c r="AQ23">
        <v>0</v>
      </c>
      <c r="AR23">
        <v>13.600175999999999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27.987983015606872</v>
      </c>
      <c r="BB23">
        <f t="shared" si="0"/>
        <v>812.49200853999548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165.03519648877048</v>
      </c>
      <c r="L24">
        <v>63.617131232055335</v>
      </c>
      <c r="M24">
        <v>0</v>
      </c>
      <c r="N24">
        <v>30.001970572779818</v>
      </c>
      <c r="O24">
        <v>50.376544855708914</v>
      </c>
      <c r="P24">
        <v>62.24034161106993</v>
      </c>
      <c r="Q24">
        <v>2.6787855044074438</v>
      </c>
      <c r="R24">
        <v>10.765575530617223</v>
      </c>
      <c r="S24">
        <v>6.7035612700901615</v>
      </c>
      <c r="T24">
        <v>0</v>
      </c>
      <c r="U24">
        <v>292.42183947793251</v>
      </c>
      <c r="V24">
        <v>3.6193759071117562</v>
      </c>
      <c r="W24">
        <v>11.791117075345518</v>
      </c>
      <c r="X24">
        <v>37.46767345514187</v>
      </c>
      <c r="Y24">
        <v>0</v>
      </c>
      <c r="Z24">
        <v>1.6646652</v>
      </c>
      <c r="AA24">
        <v>7.1370748800000001</v>
      </c>
      <c r="AB24">
        <v>10.035570479999999</v>
      </c>
      <c r="AC24">
        <v>7.37451408</v>
      </c>
      <c r="AD24">
        <v>6.9455538000000008</v>
      </c>
      <c r="AE24">
        <v>12.556885224</v>
      </c>
      <c r="AF24">
        <v>0</v>
      </c>
      <c r="AG24">
        <v>0</v>
      </c>
      <c r="AH24">
        <v>17.8238658</v>
      </c>
      <c r="AI24">
        <v>0</v>
      </c>
      <c r="AJ24">
        <v>0</v>
      </c>
      <c r="AK24">
        <v>12.892000000000001</v>
      </c>
      <c r="AL24">
        <v>8.8529999999999998</v>
      </c>
      <c r="AM24">
        <v>4.0218514285714289</v>
      </c>
      <c r="AN24">
        <v>0</v>
      </c>
      <c r="AO24">
        <v>0.11978030399999999</v>
      </c>
      <c r="AP24">
        <v>0.84597239999999985</v>
      </c>
      <c r="AQ24">
        <v>0</v>
      </c>
      <c r="AR24">
        <v>13.600175999999999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28.261441701606877</v>
      </c>
      <c r="BB24">
        <f t="shared" si="0"/>
        <v>820.4305161579955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165.03519648877048</v>
      </c>
      <c r="L25">
        <v>63.617131232055335</v>
      </c>
      <c r="M25">
        <v>0</v>
      </c>
      <c r="N25">
        <v>30.001970572779818</v>
      </c>
      <c r="O25">
        <v>50.376544855708914</v>
      </c>
      <c r="P25">
        <v>62.24034161106993</v>
      </c>
      <c r="Q25">
        <v>2.6787855044074438</v>
      </c>
      <c r="R25">
        <v>10.765575530617223</v>
      </c>
      <c r="S25">
        <v>6.7035612700901615</v>
      </c>
      <c r="T25">
        <v>0</v>
      </c>
      <c r="U25">
        <v>292.42183947793251</v>
      </c>
      <c r="V25">
        <v>3.6193759071117562</v>
      </c>
      <c r="W25">
        <v>11.791117075345518</v>
      </c>
      <c r="X25">
        <v>37.46767345514187</v>
      </c>
      <c r="Y25">
        <v>0</v>
      </c>
      <c r="Z25">
        <v>1.6646652</v>
      </c>
      <c r="AA25">
        <v>7.1370748800000001</v>
      </c>
      <c r="AB25">
        <v>10.035570479999999</v>
      </c>
      <c r="AC25">
        <v>7.37451408</v>
      </c>
      <c r="AD25">
        <v>6.9455538000000008</v>
      </c>
      <c r="AE25">
        <v>12.556885224</v>
      </c>
      <c r="AF25">
        <v>0</v>
      </c>
      <c r="AG25">
        <v>0</v>
      </c>
      <c r="AH25">
        <v>17.8238658</v>
      </c>
      <c r="AI25">
        <v>0</v>
      </c>
      <c r="AJ25">
        <v>0</v>
      </c>
      <c r="AK25">
        <v>12.892000000000001</v>
      </c>
      <c r="AL25">
        <v>8.8529999999999998</v>
      </c>
      <c r="AM25">
        <v>4.0218514285714289</v>
      </c>
      <c r="AN25">
        <v>0</v>
      </c>
      <c r="AO25">
        <v>4.3312080000000003E-2</v>
      </c>
      <c r="AP25">
        <v>0.84597239999999985</v>
      </c>
      <c r="AQ25">
        <v>0</v>
      </c>
      <c r="AR25">
        <v>13.600175999999999</v>
      </c>
      <c r="AS25">
        <v>8.3711795999999978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28.267861043606871</v>
      </c>
      <c r="BB25">
        <f t="shared" si="0"/>
        <v>820.61687290999544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165.03519648877048</v>
      </c>
      <c r="L26">
        <v>63.617131232055335</v>
      </c>
      <c r="M26">
        <v>0</v>
      </c>
      <c r="N26">
        <v>30.001970572779818</v>
      </c>
      <c r="O26">
        <v>50.376544855708914</v>
      </c>
      <c r="P26">
        <v>62.24034161106993</v>
      </c>
      <c r="Q26">
        <v>2.6787855044074438</v>
      </c>
      <c r="R26">
        <v>10.765575530617223</v>
      </c>
      <c r="S26">
        <v>6.7035612700901615</v>
      </c>
      <c r="T26">
        <v>0</v>
      </c>
      <c r="U26">
        <v>292.42183947793251</v>
      </c>
      <c r="V26">
        <v>3.6193759071117562</v>
      </c>
      <c r="W26">
        <v>11.791117075345518</v>
      </c>
      <c r="X26">
        <v>37.46767345514187</v>
      </c>
      <c r="Y26">
        <v>0</v>
      </c>
      <c r="Z26">
        <v>3.3293303999999995</v>
      </c>
      <c r="AA26">
        <v>7.1370748800000001</v>
      </c>
      <c r="AB26">
        <v>10.035570479999999</v>
      </c>
      <c r="AC26">
        <v>7.37451408</v>
      </c>
      <c r="AD26">
        <v>6.9455538000000008</v>
      </c>
      <c r="AE26">
        <v>12.556885224</v>
      </c>
      <c r="AF26">
        <v>0</v>
      </c>
      <c r="AG26">
        <v>0</v>
      </c>
      <c r="AH26">
        <v>17.8238658</v>
      </c>
      <c r="AI26">
        <v>0.64668400000000004</v>
      </c>
      <c r="AJ26">
        <v>0</v>
      </c>
      <c r="AK26">
        <v>12.892000000000001</v>
      </c>
      <c r="AL26">
        <v>8.8529999999999998</v>
      </c>
      <c r="AM26">
        <v>4.0218514285714289</v>
      </c>
      <c r="AN26">
        <v>0</v>
      </c>
      <c r="AO26">
        <v>6.123431999999999E-3</v>
      </c>
      <c r="AP26">
        <v>0.84597239999999985</v>
      </c>
      <c r="AQ26">
        <v>0</v>
      </c>
      <c r="AR26">
        <v>13.600175999999999</v>
      </c>
      <c r="AS26">
        <v>8.3711795999999978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28.343590635606866</v>
      </c>
      <c r="BB26">
        <f t="shared" si="0"/>
        <v>822.81530386999555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165.03519648877048</v>
      </c>
      <c r="L27">
        <v>63.617131232055335</v>
      </c>
      <c r="M27">
        <v>0</v>
      </c>
      <c r="N27">
        <v>30.001970572779818</v>
      </c>
      <c r="O27">
        <v>50.376544855708914</v>
      </c>
      <c r="P27">
        <v>62.24034161106993</v>
      </c>
      <c r="Q27">
        <v>2.6787855044074438</v>
      </c>
      <c r="R27">
        <v>10.765575530617223</v>
      </c>
      <c r="S27">
        <v>6.7035612700901615</v>
      </c>
      <c r="T27">
        <v>0</v>
      </c>
      <c r="U27">
        <v>292.42183947793251</v>
      </c>
      <c r="V27">
        <v>3.6193759071117562</v>
      </c>
      <c r="W27">
        <v>11.791117075345518</v>
      </c>
      <c r="X27">
        <v>37.46767345514187</v>
      </c>
      <c r="Y27">
        <v>0</v>
      </c>
      <c r="Z27">
        <v>3.3293303999999995</v>
      </c>
      <c r="AA27">
        <v>7.1370748800000001</v>
      </c>
      <c r="AB27">
        <v>10.035570479999999</v>
      </c>
      <c r="AC27">
        <v>7.37451408</v>
      </c>
      <c r="AD27">
        <v>6.9455538000000008</v>
      </c>
      <c r="AE27">
        <v>11.242929</v>
      </c>
      <c r="AF27">
        <v>0</v>
      </c>
      <c r="AG27">
        <v>0</v>
      </c>
      <c r="AH27">
        <v>17.8238658</v>
      </c>
      <c r="AI27">
        <v>1.9400519999999999</v>
      </c>
      <c r="AJ27">
        <v>0</v>
      </c>
      <c r="AK27">
        <v>12.892000000000001</v>
      </c>
      <c r="AL27">
        <v>8.8529999999999998</v>
      </c>
      <c r="AM27">
        <v>4.0218514285714289</v>
      </c>
      <c r="AN27">
        <v>0</v>
      </c>
      <c r="AO27">
        <v>0</v>
      </c>
      <c r="AP27">
        <v>0.84597239999999985</v>
      </c>
      <c r="AQ27">
        <v>0</v>
      </c>
      <c r="AR27">
        <v>12.899136</v>
      </c>
      <c r="AS27">
        <v>8.3711795999999978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28.319356495606868</v>
      </c>
      <c r="BB27">
        <f t="shared" si="0"/>
        <v>822.11178635399563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165.03519648877048</v>
      </c>
      <c r="L28">
        <v>63.617131232055335</v>
      </c>
      <c r="M28">
        <v>0</v>
      </c>
      <c r="N28">
        <v>30.001970572779818</v>
      </c>
      <c r="O28">
        <v>50.376544855708914</v>
      </c>
      <c r="P28">
        <v>62.24034161106993</v>
      </c>
      <c r="Q28">
        <v>2.6787855044074438</v>
      </c>
      <c r="R28">
        <v>10.765575530617223</v>
      </c>
      <c r="S28">
        <v>6.7035612700901615</v>
      </c>
      <c r="T28">
        <v>0</v>
      </c>
      <c r="U28">
        <v>292.42183947793251</v>
      </c>
      <c r="V28">
        <v>3.6193759071117562</v>
      </c>
      <c r="W28">
        <v>11.791117075345518</v>
      </c>
      <c r="X28">
        <v>37.46767345514187</v>
      </c>
      <c r="Y28">
        <v>0</v>
      </c>
      <c r="Z28">
        <v>3.3293303999999995</v>
      </c>
      <c r="AA28">
        <v>7.103364</v>
      </c>
      <c r="AB28">
        <v>10.035570479999999</v>
      </c>
      <c r="AC28">
        <v>7.37451408</v>
      </c>
      <c r="AD28">
        <v>6.9455538000000008</v>
      </c>
      <c r="AE28">
        <v>11.242929</v>
      </c>
      <c r="AF28">
        <v>0</v>
      </c>
      <c r="AG28">
        <v>0</v>
      </c>
      <c r="AH28">
        <v>11.882577199999998</v>
      </c>
      <c r="AI28">
        <v>8.4068919999999974</v>
      </c>
      <c r="AJ28">
        <v>0</v>
      </c>
      <c r="AK28">
        <v>12.892000000000001</v>
      </c>
      <c r="AL28">
        <v>8.8529999999999998</v>
      </c>
      <c r="AM28">
        <v>2.6812342857142855</v>
      </c>
      <c r="AN28">
        <v>0</v>
      </c>
      <c r="AO28">
        <v>0</v>
      </c>
      <c r="AP28">
        <v>0.84597239999999985</v>
      </c>
      <c r="AQ28">
        <v>0</v>
      </c>
      <c r="AR28">
        <v>12.899136</v>
      </c>
      <c r="AS28">
        <v>8.3711795999999978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28.291092383924326</v>
      </c>
      <c r="BB28">
        <f t="shared" si="0"/>
        <v>821.29127384282094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165.03519648877048</v>
      </c>
      <c r="L29">
        <v>63.617131232055335</v>
      </c>
      <c r="M29">
        <v>0</v>
      </c>
      <c r="N29">
        <v>30.001970572779818</v>
      </c>
      <c r="O29">
        <v>50.376544855708914</v>
      </c>
      <c r="P29">
        <v>62.24034161106993</v>
      </c>
      <c r="Q29">
        <v>2.6787855044074438</v>
      </c>
      <c r="R29">
        <v>10.765575530617223</v>
      </c>
      <c r="S29">
        <v>6.7035612700901615</v>
      </c>
      <c r="T29">
        <v>0</v>
      </c>
      <c r="U29">
        <v>292.42183947793251</v>
      </c>
      <c r="V29">
        <v>3.6193759071117562</v>
      </c>
      <c r="W29">
        <v>11.791117075345518</v>
      </c>
      <c r="X29">
        <v>37.46767345514187</v>
      </c>
      <c r="Y29">
        <v>0</v>
      </c>
      <c r="Z29">
        <v>3.3293303999999995</v>
      </c>
      <c r="AA29">
        <v>3.551682</v>
      </c>
      <c r="AB29">
        <v>10.035570479999999</v>
      </c>
      <c r="AC29">
        <v>7.37451408</v>
      </c>
      <c r="AD29">
        <v>6.9455538000000008</v>
      </c>
      <c r="AE29">
        <v>11.242929</v>
      </c>
      <c r="AF29">
        <v>0</v>
      </c>
      <c r="AG29">
        <v>0</v>
      </c>
      <c r="AH29">
        <v>9.6215199999999985</v>
      </c>
      <c r="AI29">
        <v>8.4068919999999974</v>
      </c>
      <c r="AJ29">
        <v>0</v>
      </c>
      <c r="AK29">
        <v>12.892000000000001</v>
      </c>
      <c r="AL29">
        <v>8.8529999999999998</v>
      </c>
      <c r="AM29">
        <v>1.3406171428571427</v>
      </c>
      <c r="AN29">
        <v>0</v>
      </c>
      <c r="AO29">
        <v>0</v>
      </c>
      <c r="AP29">
        <v>0.84597239999999985</v>
      </c>
      <c r="AQ29">
        <v>0</v>
      </c>
      <c r="AR29">
        <v>12.899136</v>
      </c>
      <c r="AS29">
        <v>8.3711795999999978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28.052885588241789</v>
      </c>
      <c r="BB29">
        <f t="shared" si="0"/>
        <v>814.37612429564638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165.03519648877048</v>
      </c>
      <c r="L30">
        <v>63.617131232055335</v>
      </c>
      <c r="M30">
        <v>0</v>
      </c>
      <c r="N30">
        <v>30.001970572779818</v>
      </c>
      <c r="O30">
        <v>50.376544855708914</v>
      </c>
      <c r="P30">
        <v>62.24034161106993</v>
      </c>
      <c r="Q30">
        <v>2.6787855044074438</v>
      </c>
      <c r="R30">
        <v>10.765575530617223</v>
      </c>
      <c r="S30">
        <v>6.7035612700901615</v>
      </c>
      <c r="T30">
        <v>0</v>
      </c>
      <c r="U30">
        <v>292.42183947793251</v>
      </c>
      <c r="V30">
        <v>3.6193759071117562</v>
      </c>
      <c r="W30">
        <v>11.791117075345518</v>
      </c>
      <c r="X30">
        <v>37.46767345514187</v>
      </c>
      <c r="Y30">
        <v>0</v>
      </c>
      <c r="Z30">
        <v>3.3293303999999995</v>
      </c>
      <c r="AA30">
        <v>3.551682</v>
      </c>
      <c r="AB30">
        <v>10.035570479999999</v>
      </c>
      <c r="AC30">
        <v>7.37451408</v>
      </c>
      <c r="AD30">
        <v>4.6303692000000005</v>
      </c>
      <c r="AE30">
        <v>11.242929</v>
      </c>
      <c r="AF30">
        <v>0</v>
      </c>
      <c r="AG30">
        <v>0</v>
      </c>
      <c r="AH30">
        <v>9.6215199999999985</v>
      </c>
      <c r="AI30">
        <v>8.4068919999999974</v>
      </c>
      <c r="AJ30">
        <v>0</v>
      </c>
      <c r="AK30">
        <v>12.892000000000001</v>
      </c>
      <c r="AL30">
        <v>8.8529999999999998</v>
      </c>
      <c r="AM30">
        <v>0</v>
      </c>
      <c r="AN30">
        <v>0</v>
      </c>
      <c r="AO30">
        <v>0</v>
      </c>
      <c r="AP30">
        <v>0.84597239999999985</v>
      </c>
      <c r="AQ30">
        <v>0</v>
      </c>
      <c r="AR30">
        <v>12.899136</v>
      </c>
      <c r="AS30">
        <v>8.3711795999999978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27.931147190559251</v>
      </c>
      <c r="BB30">
        <f t="shared" si="0"/>
        <v>810.84206095047182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165.03519648877048</v>
      </c>
      <c r="L31">
        <v>63.617131232055335</v>
      </c>
      <c r="M31">
        <v>0</v>
      </c>
      <c r="N31">
        <v>30.001970572779818</v>
      </c>
      <c r="O31">
        <v>50.376544855708914</v>
      </c>
      <c r="P31">
        <v>62.24034161106993</v>
      </c>
      <c r="Q31">
        <v>2.6787855044074438</v>
      </c>
      <c r="R31">
        <v>10.765575530617223</v>
      </c>
      <c r="S31">
        <v>6.7035612700901615</v>
      </c>
      <c r="T31">
        <v>0</v>
      </c>
      <c r="U31">
        <v>292.42183947793251</v>
      </c>
      <c r="V31">
        <v>3.6193759071117562</v>
      </c>
      <c r="W31">
        <v>11.791117075345518</v>
      </c>
      <c r="X31">
        <v>37.46767345514187</v>
      </c>
      <c r="Y31">
        <v>0</v>
      </c>
      <c r="Z31">
        <v>3.3293303999999995</v>
      </c>
      <c r="AA31">
        <v>3.551682</v>
      </c>
      <c r="AB31">
        <v>10.035570479999999</v>
      </c>
      <c r="AC31">
        <v>7.37451408</v>
      </c>
      <c r="AD31">
        <v>4.6303692000000005</v>
      </c>
      <c r="AE31">
        <v>11.242929</v>
      </c>
      <c r="AF31">
        <v>0</v>
      </c>
      <c r="AG31">
        <v>0</v>
      </c>
      <c r="AH31">
        <v>9.6215199999999985</v>
      </c>
      <c r="AI31">
        <v>8.4068919999999974</v>
      </c>
      <c r="AJ31">
        <v>0</v>
      </c>
      <c r="AK31">
        <v>12.892000000000001</v>
      </c>
      <c r="AL31">
        <v>8.8529999999999998</v>
      </c>
      <c r="AM31">
        <v>0</v>
      </c>
      <c r="AN31">
        <v>0</v>
      </c>
      <c r="AO31">
        <v>0</v>
      </c>
      <c r="AP31">
        <v>0.84597239999999985</v>
      </c>
      <c r="AQ31">
        <v>0</v>
      </c>
      <c r="AR31">
        <v>12.899136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27.922181498559254</v>
      </c>
      <c r="BB31">
        <f t="shared" si="0"/>
        <v>810.58178232447187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165.03519648877048</v>
      </c>
      <c r="L32">
        <v>63.617131232055335</v>
      </c>
      <c r="M32">
        <v>0</v>
      </c>
      <c r="N32">
        <v>30.001970572779818</v>
      </c>
      <c r="O32">
        <v>50.376544855708914</v>
      </c>
      <c r="P32">
        <v>62.24034161106993</v>
      </c>
      <c r="Q32">
        <v>2.6787855044074438</v>
      </c>
      <c r="R32">
        <v>10.765575530617223</v>
      </c>
      <c r="S32">
        <v>6.7035612700901615</v>
      </c>
      <c r="T32">
        <v>0</v>
      </c>
      <c r="U32">
        <v>292.42183947793251</v>
      </c>
      <c r="V32">
        <v>3.6193759071117562</v>
      </c>
      <c r="W32">
        <v>11.791117075345518</v>
      </c>
      <c r="X32">
        <v>37.46767345514187</v>
      </c>
      <c r="Y32">
        <v>0</v>
      </c>
      <c r="Z32">
        <v>3.3293303999999995</v>
      </c>
      <c r="AA32">
        <v>3.1503619999999999</v>
      </c>
      <c r="AB32">
        <v>10.035570479999999</v>
      </c>
      <c r="AC32">
        <v>7.37451408</v>
      </c>
      <c r="AD32">
        <v>4.6303692000000005</v>
      </c>
      <c r="AE32">
        <v>11.242929</v>
      </c>
      <c r="AF32">
        <v>0</v>
      </c>
      <c r="AG32">
        <v>0</v>
      </c>
      <c r="AH32">
        <v>9.6215199999999985</v>
      </c>
      <c r="AI32">
        <v>8.4068919999999974</v>
      </c>
      <c r="AJ32">
        <v>0</v>
      </c>
      <c r="AK32">
        <v>12.892000000000001</v>
      </c>
      <c r="AL32">
        <v>8.8529999999999998</v>
      </c>
      <c r="AM32">
        <v>0</v>
      </c>
      <c r="AN32">
        <v>0</v>
      </c>
      <c r="AO32">
        <v>0</v>
      </c>
      <c r="AP32">
        <v>0.84597239999999985</v>
      </c>
      <c r="AQ32">
        <v>0</v>
      </c>
      <c r="AR32">
        <v>12.899136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27.908817542559255</v>
      </c>
      <c r="BB32">
        <f t="shared" si="0"/>
        <v>810.19382628047174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165.03519648877048</v>
      </c>
      <c r="L33">
        <v>63.617131232055335</v>
      </c>
      <c r="M33">
        <v>0</v>
      </c>
      <c r="N33">
        <v>30.001970572779818</v>
      </c>
      <c r="O33">
        <v>50.376544855708914</v>
      </c>
      <c r="P33">
        <v>62.24034161106993</v>
      </c>
      <c r="Q33">
        <v>2.6787855044074438</v>
      </c>
      <c r="R33">
        <v>10.765575530617223</v>
      </c>
      <c r="S33">
        <v>6.7035612700901615</v>
      </c>
      <c r="T33">
        <v>0</v>
      </c>
      <c r="U33">
        <v>292.42183947793251</v>
      </c>
      <c r="V33">
        <v>3.6193759071117562</v>
      </c>
      <c r="W33">
        <v>11.791117075345518</v>
      </c>
      <c r="X33">
        <v>37.46767345514187</v>
      </c>
      <c r="Y33">
        <v>0</v>
      </c>
      <c r="Z33">
        <v>3.3293303999999995</v>
      </c>
      <c r="AA33">
        <v>0</v>
      </c>
      <c r="AB33">
        <v>10.035570479999999</v>
      </c>
      <c r="AC33">
        <v>7.37451408</v>
      </c>
      <c r="AD33">
        <v>4.6303692000000005</v>
      </c>
      <c r="AE33">
        <v>11.242929</v>
      </c>
      <c r="AF33">
        <v>0</v>
      </c>
      <c r="AG33">
        <v>0</v>
      </c>
      <c r="AH33">
        <v>9.6215199999999985</v>
      </c>
      <c r="AI33">
        <v>8.4068919999999974</v>
      </c>
      <c r="AJ33">
        <v>0</v>
      </c>
      <c r="AK33">
        <v>12.892000000000001</v>
      </c>
      <c r="AL33">
        <v>8.8529999999999998</v>
      </c>
      <c r="AM33">
        <v>0</v>
      </c>
      <c r="AN33">
        <v>0</v>
      </c>
      <c r="AO33">
        <v>0</v>
      </c>
      <c r="AP33">
        <v>0.84597239999999985</v>
      </c>
      <c r="AQ33">
        <v>0</v>
      </c>
      <c r="AR33">
        <v>12.899136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27.803910462559251</v>
      </c>
      <c r="BB33">
        <f t="shared" si="0"/>
        <v>807.14837136047186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165.03519648877048</v>
      </c>
      <c r="L34">
        <v>63.617131232055335</v>
      </c>
      <c r="M34">
        <v>0</v>
      </c>
      <c r="N34">
        <v>30.001970572779818</v>
      </c>
      <c r="O34">
        <v>50.376544855708914</v>
      </c>
      <c r="P34">
        <v>62.24034161106993</v>
      </c>
      <c r="Q34">
        <v>2.6787855044074438</v>
      </c>
      <c r="R34">
        <v>10.765575530617223</v>
      </c>
      <c r="S34">
        <v>6.7035612700901615</v>
      </c>
      <c r="T34">
        <v>0</v>
      </c>
      <c r="U34">
        <v>292.42183947793251</v>
      </c>
      <c r="V34">
        <v>3.6193759071117562</v>
      </c>
      <c r="W34">
        <v>11.791117075345518</v>
      </c>
      <c r="X34">
        <v>37.46767345514187</v>
      </c>
      <c r="Y34">
        <v>0</v>
      </c>
      <c r="Z34">
        <v>3.3293303999999995</v>
      </c>
      <c r="AA34">
        <v>0</v>
      </c>
      <c r="AB34">
        <v>10.035570479999999</v>
      </c>
      <c r="AC34">
        <v>7.37451408</v>
      </c>
      <c r="AD34">
        <v>4.6303692000000005</v>
      </c>
      <c r="AE34">
        <v>11.242929</v>
      </c>
      <c r="AF34">
        <v>0</v>
      </c>
      <c r="AG34">
        <v>0</v>
      </c>
      <c r="AH34">
        <v>9.6215199999999985</v>
      </c>
      <c r="AI34">
        <v>1.9400519999999999</v>
      </c>
      <c r="AJ34">
        <v>0</v>
      </c>
      <c r="AK34">
        <v>12.892000000000001</v>
      </c>
      <c r="AL34">
        <v>8.8529999999999998</v>
      </c>
      <c r="AM34">
        <v>0</v>
      </c>
      <c r="AN34">
        <v>0</v>
      </c>
      <c r="AO34">
        <v>0</v>
      </c>
      <c r="AP34">
        <v>0.84597239999999985</v>
      </c>
      <c r="AQ34">
        <v>0</v>
      </c>
      <c r="AR34">
        <v>12.899136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27.588564690559252</v>
      </c>
      <c r="BB34">
        <f t="shared" si="0"/>
        <v>800.8968771324719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165.02871533484998</v>
      </c>
      <c r="L35">
        <v>63.617417437252314</v>
      </c>
      <c r="M35">
        <v>0</v>
      </c>
      <c r="N35">
        <v>30.001970572779818</v>
      </c>
      <c r="O35">
        <v>50.376544855708914</v>
      </c>
      <c r="P35">
        <v>62.24034161106993</v>
      </c>
      <c r="Q35">
        <v>2.6814650349650351</v>
      </c>
      <c r="R35">
        <v>10.764135887096776</v>
      </c>
      <c r="S35">
        <v>6.7033128526645775</v>
      </c>
      <c r="T35">
        <v>0</v>
      </c>
      <c r="U35">
        <v>292.42183947793251</v>
      </c>
      <c r="V35">
        <v>3.6193759071117562</v>
      </c>
      <c r="W35">
        <v>11.791117075345518</v>
      </c>
      <c r="X35">
        <v>37.46767345514187</v>
      </c>
      <c r="Y35">
        <v>0</v>
      </c>
      <c r="Z35">
        <v>3.3293303999999995</v>
      </c>
      <c r="AA35">
        <v>0</v>
      </c>
      <c r="AB35">
        <v>10.035570479999999</v>
      </c>
      <c r="AC35">
        <v>4.9163427200000003</v>
      </c>
      <c r="AD35">
        <v>4.6303692000000005</v>
      </c>
      <c r="AE35">
        <v>11.242929</v>
      </c>
      <c r="AF35">
        <v>0</v>
      </c>
      <c r="AG35">
        <v>0</v>
      </c>
      <c r="AH35">
        <v>9.6215199999999985</v>
      </c>
      <c r="AI35">
        <v>0.64668400000000004</v>
      </c>
      <c r="AJ35">
        <v>0</v>
      </c>
      <c r="AK35">
        <v>12.892000000000001</v>
      </c>
      <c r="AL35">
        <v>8.8529999999999998</v>
      </c>
      <c r="AM35">
        <v>0</v>
      </c>
      <c r="AN35">
        <v>0</v>
      </c>
      <c r="AO35">
        <v>0</v>
      </c>
      <c r="AP35">
        <v>0.84597239999999985</v>
      </c>
      <c r="AQ35">
        <v>0</v>
      </c>
      <c r="AR35">
        <v>12.899136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27.463465844746693</v>
      </c>
      <c r="BB35">
        <f t="shared" si="0"/>
        <v>797.26523313917232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165.03415628451333</v>
      </c>
      <c r="L36">
        <v>63.617417437252314</v>
      </c>
      <c r="M36">
        <v>0</v>
      </c>
      <c r="N36">
        <v>30.001970572779818</v>
      </c>
      <c r="O36">
        <v>50.376544855708914</v>
      </c>
      <c r="P36">
        <v>62.24034161106993</v>
      </c>
      <c r="Q36">
        <v>2.6814650349650351</v>
      </c>
      <c r="R36">
        <v>10.764135887096776</v>
      </c>
      <c r="S36">
        <v>6.7033128526645775</v>
      </c>
      <c r="T36">
        <v>0</v>
      </c>
      <c r="U36">
        <v>292.42183947793251</v>
      </c>
      <c r="V36">
        <v>3.6193759071117562</v>
      </c>
      <c r="W36">
        <v>11.791117075345518</v>
      </c>
      <c r="X36">
        <v>37.46767345514187</v>
      </c>
      <c r="Y36">
        <v>0</v>
      </c>
      <c r="Z36">
        <v>3.3293303999999995</v>
      </c>
      <c r="AA36">
        <v>0</v>
      </c>
      <c r="AB36">
        <v>6.6700653999999995</v>
      </c>
      <c r="AC36">
        <v>4.9163427200000003</v>
      </c>
      <c r="AD36">
        <v>2.3151846000000003</v>
      </c>
      <c r="AE36">
        <v>11.242929</v>
      </c>
      <c r="AF36">
        <v>0</v>
      </c>
      <c r="AG36">
        <v>0</v>
      </c>
      <c r="AH36">
        <v>9.6215199999999985</v>
      </c>
      <c r="AI36">
        <v>0</v>
      </c>
      <c r="AJ36">
        <v>0</v>
      </c>
      <c r="AK36">
        <v>12.892000000000001</v>
      </c>
      <c r="AL36">
        <v>8.8529999999999998</v>
      </c>
      <c r="AM36">
        <v>0</v>
      </c>
      <c r="AN36">
        <v>0</v>
      </c>
      <c r="AO36">
        <v>0</v>
      </c>
      <c r="AP36">
        <v>0.84597239999999985</v>
      </c>
      <c r="AQ36">
        <v>0</v>
      </c>
      <c r="AR36">
        <v>12.899136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27.252945412255535</v>
      </c>
      <c r="BB36">
        <f t="shared" si="0"/>
        <v>791.15382084132671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165.03454061784097</v>
      </c>
      <c r="L37">
        <v>63.617417437252314</v>
      </c>
      <c r="M37">
        <v>0</v>
      </c>
      <c r="N37">
        <v>30.001970572779818</v>
      </c>
      <c r="O37">
        <v>50.376544855708914</v>
      </c>
      <c r="P37">
        <v>62.24034161106993</v>
      </c>
      <c r="Q37">
        <v>2.6814650349650351</v>
      </c>
      <c r="R37">
        <v>10.764135887096776</v>
      </c>
      <c r="S37">
        <v>6.7033128526645775</v>
      </c>
      <c r="T37">
        <v>0</v>
      </c>
      <c r="U37">
        <v>292.42183947793251</v>
      </c>
      <c r="V37">
        <v>3.6183570504527807</v>
      </c>
      <c r="W37">
        <v>12.19398584017396</v>
      </c>
      <c r="X37">
        <v>38.759461456426905</v>
      </c>
      <c r="Y37">
        <v>0</v>
      </c>
      <c r="Z37">
        <v>3.3293303999999995</v>
      </c>
      <c r="AA37">
        <v>0</v>
      </c>
      <c r="AB37">
        <v>6.6700653999999995</v>
      </c>
      <c r="AC37">
        <v>4.9163427200000003</v>
      </c>
      <c r="AD37">
        <v>2.3151846000000003</v>
      </c>
      <c r="AE37">
        <v>11.242929</v>
      </c>
      <c r="AF37">
        <v>0</v>
      </c>
      <c r="AG37">
        <v>0</v>
      </c>
      <c r="AH37">
        <v>9.6215199999999985</v>
      </c>
      <c r="AI37">
        <v>0</v>
      </c>
      <c r="AJ37">
        <v>0</v>
      </c>
      <c r="AK37">
        <v>12.892000000000001</v>
      </c>
      <c r="AL37">
        <v>8.8529999999999998</v>
      </c>
      <c r="AM37">
        <v>0</v>
      </c>
      <c r="AN37">
        <v>0</v>
      </c>
      <c r="AO37">
        <v>0</v>
      </c>
      <c r="AP37">
        <v>0.68328540000000004</v>
      </c>
      <c r="AQ37">
        <v>0</v>
      </c>
      <c r="AR37">
        <v>12.899136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27.303938985844674</v>
      </c>
      <c r="BB37">
        <f t="shared" si="0"/>
        <v>792.6341625105199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165.03454061784097</v>
      </c>
      <c r="L38">
        <v>63.617417437252314</v>
      </c>
      <c r="M38">
        <v>0</v>
      </c>
      <c r="N38">
        <v>30.001970572779818</v>
      </c>
      <c r="O38">
        <v>50.376544855708914</v>
      </c>
      <c r="P38">
        <v>62.24034161106993</v>
      </c>
      <c r="Q38">
        <v>2.6814650349650351</v>
      </c>
      <c r="R38">
        <v>10.764135887096776</v>
      </c>
      <c r="S38">
        <v>6.7033128526645775</v>
      </c>
      <c r="T38">
        <v>0</v>
      </c>
      <c r="U38">
        <v>292.42183947793251</v>
      </c>
      <c r="V38">
        <v>3.6183570504527807</v>
      </c>
      <c r="W38">
        <v>11.788466261398176</v>
      </c>
      <c r="X38">
        <v>37.467673392675927</v>
      </c>
      <c r="Y38">
        <v>0</v>
      </c>
      <c r="Z38">
        <v>3.3293303999999995</v>
      </c>
      <c r="AA38">
        <v>0</v>
      </c>
      <c r="AB38">
        <v>6.6700653999999995</v>
      </c>
      <c r="AC38">
        <v>4.9163427200000003</v>
      </c>
      <c r="AD38">
        <v>2.3151846000000003</v>
      </c>
      <c r="AE38">
        <v>11.242929</v>
      </c>
      <c r="AF38">
        <v>0</v>
      </c>
      <c r="AG38">
        <v>0</v>
      </c>
      <c r="AH38">
        <v>9.6215199999999985</v>
      </c>
      <c r="AI38">
        <v>0</v>
      </c>
      <c r="AJ38">
        <v>0</v>
      </c>
      <c r="AK38">
        <v>12.892000000000001</v>
      </c>
      <c r="AL38">
        <v>8.8529999999999998</v>
      </c>
      <c r="AM38">
        <v>0</v>
      </c>
      <c r="AN38">
        <v>0</v>
      </c>
      <c r="AO38">
        <v>0</v>
      </c>
      <c r="AP38">
        <v>0.68328540000000004</v>
      </c>
      <c r="AQ38">
        <v>0</v>
      </c>
      <c r="AR38">
        <v>12.899136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27.247418792619058</v>
      </c>
      <c r="BB38">
        <f t="shared" si="0"/>
        <v>790.99337506121867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154.72187667235508</v>
      </c>
      <c r="L39">
        <v>63.617417437252314</v>
      </c>
      <c r="M39">
        <v>0</v>
      </c>
      <c r="N39">
        <v>30.001970572779818</v>
      </c>
      <c r="O39">
        <v>50.376544855708914</v>
      </c>
      <c r="P39">
        <v>62.24034161106993</v>
      </c>
      <c r="Q39">
        <v>2.699027688041594</v>
      </c>
      <c r="R39">
        <v>10.764135887096776</v>
      </c>
      <c r="S39">
        <v>6.7033128526645775</v>
      </c>
      <c r="T39">
        <v>0</v>
      </c>
      <c r="U39">
        <v>292.42183947793251</v>
      </c>
      <c r="V39">
        <v>3.6183570504527807</v>
      </c>
      <c r="W39">
        <v>11.788466261398176</v>
      </c>
      <c r="X39">
        <v>37.467673392675927</v>
      </c>
      <c r="Y39">
        <v>0</v>
      </c>
      <c r="Z39">
        <v>3.3293303999999995</v>
      </c>
      <c r="AA39">
        <v>0</v>
      </c>
      <c r="AB39">
        <v>6.6700653999999995</v>
      </c>
      <c r="AC39">
        <v>2.4581713600000001</v>
      </c>
      <c r="AD39">
        <v>2.3151846000000003</v>
      </c>
      <c r="AE39">
        <v>11.242929</v>
      </c>
      <c r="AF39">
        <v>0</v>
      </c>
      <c r="AG39">
        <v>0</v>
      </c>
      <c r="AH39">
        <v>9.6215199999999985</v>
      </c>
      <c r="AI39">
        <v>0</v>
      </c>
      <c r="AJ39">
        <v>0</v>
      </c>
      <c r="AK39">
        <v>12.892000000000001</v>
      </c>
      <c r="AL39">
        <v>8.8529999999999998</v>
      </c>
      <c r="AM39">
        <v>0</v>
      </c>
      <c r="AN39">
        <v>0</v>
      </c>
      <c r="AO39">
        <v>0</v>
      </c>
      <c r="AP39">
        <v>1.6594073999999999</v>
      </c>
      <c r="AQ39">
        <v>0</v>
      </c>
      <c r="AR39">
        <v>13.600175999999999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26.878583966165372</v>
      </c>
      <c r="BB39">
        <f t="shared" si="0"/>
        <v>780.28609923526312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165.03598782814922</v>
      </c>
      <c r="L40">
        <v>63.617417437252314</v>
      </c>
      <c r="M40">
        <v>0</v>
      </c>
      <c r="N40">
        <v>30.001970572779818</v>
      </c>
      <c r="O40">
        <v>50.376544855708914</v>
      </c>
      <c r="P40">
        <v>62.24034161106993</v>
      </c>
      <c r="Q40">
        <v>2.699027688041594</v>
      </c>
      <c r="R40">
        <v>10.764135887096776</v>
      </c>
      <c r="S40">
        <v>6.7033128526645775</v>
      </c>
      <c r="T40">
        <v>0</v>
      </c>
      <c r="U40">
        <v>292.42183947793251</v>
      </c>
      <c r="V40">
        <v>3.6183570504527807</v>
      </c>
      <c r="W40">
        <v>11.788466261398176</v>
      </c>
      <c r="X40">
        <v>37.467673392675927</v>
      </c>
      <c r="Y40">
        <v>0</v>
      </c>
      <c r="Z40">
        <v>3.3293303999999995</v>
      </c>
      <c r="AA40">
        <v>0</v>
      </c>
      <c r="AB40">
        <v>3.3181035999999997</v>
      </c>
      <c r="AC40">
        <v>2.4581713600000001</v>
      </c>
      <c r="AD40">
        <v>2.3151846000000003</v>
      </c>
      <c r="AE40">
        <v>11.242929</v>
      </c>
      <c r="AF40">
        <v>0</v>
      </c>
      <c r="AG40">
        <v>0</v>
      </c>
      <c r="AH40">
        <v>9.6215199999999985</v>
      </c>
      <c r="AI40">
        <v>0</v>
      </c>
      <c r="AJ40">
        <v>0</v>
      </c>
      <c r="AK40">
        <v>12.892000000000001</v>
      </c>
      <c r="AL40">
        <v>8.8529999999999998</v>
      </c>
      <c r="AM40">
        <v>0</v>
      </c>
      <c r="AN40">
        <v>0</v>
      </c>
      <c r="AO40">
        <v>0</v>
      </c>
      <c r="AP40">
        <v>1.6594073999999999</v>
      </c>
      <c r="AQ40">
        <v>0</v>
      </c>
      <c r="AR40">
        <v>13.600175999999999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27.110423749879267</v>
      </c>
      <c r="BB40">
        <f t="shared" si="0"/>
        <v>787.01640880734328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165.03598782814922</v>
      </c>
      <c r="L41">
        <v>63.617417437252314</v>
      </c>
      <c r="M41">
        <v>0</v>
      </c>
      <c r="N41">
        <v>30.001970572779818</v>
      </c>
      <c r="O41">
        <v>50.376544855708914</v>
      </c>
      <c r="P41">
        <v>62.24034161106993</v>
      </c>
      <c r="Q41">
        <v>2.6814650349650351</v>
      </c>
      <c r="R41">
        <v>10.764135887096776</v>
      </c>
      <c r="S41">
        <v>6.7033128526645775</v>
      </c>
      <c r="T41">
        <v>0</v>
      </c>
      <c r="U41">
        <v>292.42183947793251</v>
      </c>
      <c r="V41">
        <v>3.6183570504527807</v>
      </c>
      <c r="W41">
        <v>11.788466261398176</v>
      </c>
      <c r="X41">
        <v>37.467673404724543</v>
      </c>
      <c r="Y41">
        <v>0</v>
      </c>
      <c r="Z41">
        <v>3.3293303999999995</v>
      </c>
      <c r="AA41">
        <v>0</v>
      </c>
      <c r="AB41">
        <v>3.3181035999999997</v>
      </c>
      <c r="AC41">
        <v>2.4581713600000001</v>
      </c>
      <c r="AD41">
        <v>2.3151846000000003</v>
      </c>
      <c r="AE41">
        <v>12.057634</v>
      </c>
      <c r="AF41">
        <v>0</v>
      </c>
      <c r="AG41">
        <v>0</v>
      </c>
      <c r="AH41">
        <v>9.6215199999999985</v>
      </c>
      <c r="AI41">
        <v>0</v>
      </c>
      <c r="AJ41">
        <v>0</v>
      </c>
      <c r="AK41">
        <v>12.892000000000001</v>
      </c>
      <c r="AL41">
        <v>11.804000000000004</v>
      </c>
      <c r="AM41">
        <v>0</v>
      </c>
      <c r="AN41">
        <v>0</v>
      </c>
      <c r="AO41">
        <v>0</v>
      </c>
      <c r="AP41">
        <v>1.6594073999999999</v>
      </c>
      <c r="AQ41">
        <v>0</v>
      </c>
      <c r="AR41">
        <v>13.600175999999999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27.235236880395689</v>
      </c>
      <c r="BB41">
        <f t="shared" si="0"/>
        <v>790.63973803579893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165.03598782814922</v>
      </c>
      <c r="L42">
        <v>63.617417437252314</v>
      </c>
      <c r="M42">
        <v>0</v>
      </c>
      <c r="N42">
        <v>30.001970572779818</v>
      </c>
      <c r="O42">
        <v>50.376544855708914</v>
      </c>
      <c r="P42">
        <v>62.24034161106993</v>
      </c>
      <c r="Q42">
        <v>2.6814650349650351</v>
      </c>
      <c r="R42">
        <v>10.764135887096776</v>
      </c>
      <c r="S42">
        <v>6.7033128526645775</v>
      </c>
      <c r="T42">
        <v>0</v>
      </c>
      <c r="U42">
        <v>292.42183947793251</v>
      </c>
      <c r="V42">
        <v>3.6183570504527807</v>
      </c>
      <c r="W42">
        <v>11.786986431478971</v>
      </c>
      <c r="X42">
        <v>37.46767343250923</v>
      </c>
      <c r="Y42">
        <v>0</v>
      </c>
      <c r="Z42">
        <v>3.3293303999999995</v>
      </c>
      <c r="AA42">
        <v>0</v>
      </c>
      <c r="AB42">
        <v>3.3181035999999997</v>
      </c>
      <c r="AC42">
        <v>2.4581713600000001</v>
      </c>
      <c r="AD42">
        <v>2.3151846000000003</v>
      </c>
      <c r="AE42">
        <v>12.057634</v>
      </c>
      <c r="AF42">
        <v>0</v>
      </c>
      <c r="AG42">
        <v>0</v>
      </c>
      <c r="AH42">
        <v>9.6215199999999985</v>
      </c>
      <c r="AI42">
        <v>0</v>
      </c>
      <c r="AJ42">
        <v>0</v>
      </c>
      <c r="AK42">
        <v>12.892000000000001</v>
      </c>
      <c r="AL42">
        <v>11.804000000000004</v>
      </c>
      <c r="AM42">
        <v>0</v>
      </c>
      <c r="AN42">
        <v>0</v>
      </c>
      <c r="AO42">
        <v>0</v>
      </c>
      <c r="AP42">
        <v>1.6594073999999999</v>
      </c>
      <c r="AQ42">
        <v>0</v>
      </c>
      <c r="AR42">
        <v>13.600175999999999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27.23518759702408</v>
      </c>
      <c r="BB42">
        <f t="shared" si="0"/>
        <v>790.63830751703608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165.03598782814922</v>
      </c>
      <c r="L43">
        <v>63.617417437252314</v>
      </c>
      <c r="M43">
        <v>0</v>
      </c>
      <c r="N43">
        <v>30.001970572779818</v>
      </c>
      <c r="O43">
        <v>50.376544855708914</v>
      </c>
      <c r="P43">
        <v>62.24034161106993</v>
      </c>
      <c r="Q43">
        <v>2.6814650349650351</v>
      </c>
      <c r="R43">
        <v>10.764135887096776</v>
      </c>
      <c r="S43">
        <v>6.7033128526645775</v>
      </c>
      <c r="T43">
        <v>0</v>
      </c>
      <c r="U43">
        <v>292.42183947793251</v>
      </c>
      <c r="V43">
        <v>3.6215843773028742</v>
      </c>
      <c r="W43">
        <v>11.786986431478971</v>
      </c>
      <c r="X43">
        <v>37.46767343250923</v>
      </c>
      <c r="Y43">
        <v>0</v>
      </c>
      <c r="Z43">
        <v>3.3293303999999995</v>
      </c>
      <c r="AA43">
        <v>0</v>
      </c>
      <c r="AB43">
        <v>3.3181035999999997</v>
      </c>
      <c r="AC43">
        <v>2.4581713600000001</v>
      </c>
      <c r="AD43">
        <v>2.3151846000000003</v>
      </c>
      <c r="AE43">
        <v>12.057634</v>
      </c>
      <c r="AF43">
        <v>0</v>
      </c>
      <c r="AG43">
        <v>0</v>
      </c>
      <c r="AH43">
        <v>9.6215199999999985</v>
      </c>
      <c r="AI43">
        <v>0</v>
      </c>
      <c r="AJ43">
        <v>0</v>
      </c>
      <c r="AK43">
        <v>12.892000000000001</v>
      </c>
      <c r="AL43">
        <v>11.804000000000004</v>
      </c>
      <c r="AM43">
        <v>0</v>
      </c>
      <c r="AN43">
        <v>0</v>
      </c>
      <c r="AO43">
        <v>0</v>
      </c>
      <c r="AP43">
        <v>0.68328540000000004</v>
      </c>
      <c r="AQ43">
        <v>0</v>
      </c>
      <c r="AR43">
        <v>12.899136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27.179445472961582</v>
      </c>
      <c r="BB43">
        <f t="shared" si="0"/>
        <v>789.02011496794864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165.03598782814922</v>
      </c>
      <c r="L44">
        <v>63.617417437252314</v>
      </c>
      <c r="M44">
        <v>0</v>
      </c>
      <c r="N44">
        <v>30.001970572779818</v>
      </c>
      <c r="O44">
        <v>50.376544855708914</v>
      </c>
      <c r="P44">
        <v>62.24034161106993</v>
      </c>
      <c r="Q44">
        <v>2.6814650349650351</v>
      </c>
      <c r="R44">
        <v>10.764135887096776</v>
      </c>
      <c r="S44">
        <v>6.7033128526645775</v>
      </c>
      <c r="T44">
        <v>0</v>
      </c>
      <c r="U44">
        <v>292.42183947793251</v>
      </c>
      <c r="V44">
        <v>3.6215843773028742</v>
      </c>
      <c r="W44">
        <v>11.791117075345518</v>
      </c>
      <c r="X44">
        <v>37.46767345514187</v>
      </c>
      <c r="Y44">
        <v>0</v>
      </c>
      <c r="Z44">
        <v>3.3293303999999995</v>
      </c>
      <c r="AA44">
        <v>0</v>
      </c>
      <c r="AB44">
        <v>3.3181035999999997</v>
      </c>
      <c r="AC44">
        <v>2.4581713600000001</v>
      </c>
      <c r="AD44">
        <v>2.3151846000000003</v>
      </c>
      <c r="AE44">
        <v>12.057634</v>
      </c>
      <c r="AF44">
        <v>0</v>
      </c>
      <c r="AG44">
        <v>0</v>
      </c>
      <c r="AH44">
        <v>9.6215199999999985</v>
      </c>
      <c r="AI44">
        <v>0</v>
      </c>
      <c r="AJ44">
        <v>0</v>
      </c>
      <c r="AK44">
        <v>12.892000000000001</v>
      </c>
      <c r="AL44">
        <v>11.804000000000004</v>
      </c>
      <c r="AM44">
        <v>0</v>
      </c>
      <c r="AN44">
        <v>0</v>
      </c>
      <c r="AO44">
        <v>0</v>
      </c>
      <c r="AP44">
        <v>0.68328540000000004</v>
      </c>
      <c r="AQ44">
        <v>0</v>
      </c>
      <c r="AR44">
        <v>12.899136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27.179582858147157</v>
      </c>
      <c r="BB44">
        <f t="shared" si="0"/>
        <v>789.02410824926221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165.03598782814922</v>
      </c>
      <c r="L45">
        <v>63.617417437252314</v>
      </c>
      <c r="M45">
        <v>0</v>
      </c>
      <c r="N45">
        <v>30.001970572779818</v>
      </c>
      <c r="O45">
        <v>50.376544855708914</v>
      </c>
      <c r="P45">
        <v>62.24034161106993</v>
      </c>
      <c r="Q45">
        <v>2.6814650349650351</v>
      </c>
      <c r="R45">
        <v>10.764135887096776</v>
      </c>
      <c r="S45">
        <v>6.7033128526645775</v>
      </c>
      <c r="T45">
        <v>0</v>
      </c>
      <c r="U45">
        <v>292.42183947793251</v>
      </c>
      <c r="V45">
        <v>3.6215843773028742</v>
      </c>
      <c r="W45">
        <v>11.791117075345518</v>
      </c>
      <c r="X45">
        <v>37.46767345514187</v>
      </c>
      <c r="Y45">
        <v>0</v>
      </c>
      <c r="Z45">
        <v>3.3293303999999995</v>
      </c>
      <c r="AA45">
        <v>0</v>
      </c>
      <c r="AB45">
        <v>3.3181035999999997</v>
      </c>
      <c r="AC45">
        <v>2.4581713600000001</v>
      </c>
      <c r="AD45">
        <v>2.3151846000000003</v>
      </c>
      <c r="AE45">
        <v>12.057634</v>
      </c>
      <c r="AF45">
        <v>0</v>
      </c>
      <c r="AG45">
        <v>0</v>
      </c>
      <c r="AH45">
        <v>9.6215199999999985</v>
      </c>
      <c r="AI45">
        <v>0</v>
      </c>
      <c r="AJ45">
        <v>0</v>
      </c>
      <c r="AK45">
        <v>12.892000000000001</v>
      </c>
      <c r="AL45">
        <v>11.804000000000004</v>
      </c>
      <c r="AM45">
        <v>0</v>
      </c>
      <c r="AN45">
        <v>0</v>
      </c>
      <c r="AO45">
        <v>0</v>
      </c>
      <c r="AP45">
        <v>0.68328540000000004</v>
      </c>
      <c r="AQ45">
        <v>0</v>
      </c>
      <c r="AR45">
        <v>12.899136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27.179582858147157</v>
      </c>
      <c r="BB45">
        <f t="shared" si="0"/>
        <v>789.02410824926221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165.03598782814922</v>
      </c>
      <c r="L46">
        <v>63.617230395657764</v>
      </c>
      <c r="M46">
        <v>0</v>
      </c>
      <c r="N46">
        <v>30.001970572779818</v>
      </c>
      <c r="O46">
        <v>50.376544855708914</v>
      </c>
      <c r="P46">
        <v>62.24034161106993</v>
      </c>
      <c r="Q46">
        <v>2.6814650349650351</v>
      </c>
      <c r="R46">
        <v>10.764135887096776</v>
      </c>
      <c r="S46">
        <v>6.7033128526645775</v>
      </c>
      <c r="T46">
        <v>0</v>
      </c>
      <c r="U46">
        <v>292.42183947793251</v>
      </c>
      <c r="V46">
        <v>3.6215843773028742</v>
      </c>
      <c r="W46">
        <v>11.791117075345518</v>
      </c>
      <c r="X46">
        <v>37.46767345514187</v>
      </c>
      <c r="Y46">
        <v>0</v>
      </c>
      <c r="Z46">
        <v>3.3293303999999995</v>
      </c>
      <c r="AA46">
        <v>0</v>
      </c>
      <c r="AB46">
        <v>3.3181035999999997</v>
      </c>
      <c r="AC46">
        <v>2.4581713600000001</v>
      </c>
      <c r="AD46">
        <v>2.3151846000000003</v>
      </c>
      <c r="AE46">
        <v>12.057634</v>
      </c>
      <c r="AF46">
        <v>0</v>
      </c>
      <c r="AG46">
        <v>0</v>
      </c>
      <c r="AH46">
        <v>9.6215199999999985</v>
      </c>
      <c r="AI46">
        <v>0</v>
      </c>
      <c r="AJ46">
        <v>0</v>
      </c>
      <c r="AK46">
        <v>12.892000000000001</v>
      </c>
      <c r="AL46">
        <v>11.804000000000004</v>
      </c>
      <c r="AM46">
        <v>0</v>
      </c>
      <c r="AN46">
        <v>0</v>
      </c>
      <c r="AO46">
        <v>0</v>
      </c>
      <c r="AP46">
        <v>0.68328540000000004</v>
      </c>
      <c r="AQ46">
        <v>0</v>
      </c>
      <c r="AR46">
        <v>12.899136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27.179576629573845</v>
      </c>
      <c r="BB46">
        <f t="shared" si="0"/>
        <v>789.02392743624091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168.52520565262444</v>
      </c>
      <c r="L47">
        <v>63.482754949292953</v>
      </c>
      <c r="M47">
        <v>0</v>
      </c>
      <c r="N47">
        <v>30.001970572779818</v>
      </c>
      <c r="O47">
        <v>50.376544855708914</v>
      </c>
      <c r="P47">
        <v>62.24034161106993</v>
      </c>
      <c r="Q47">
        <v>2.6469433962264151</v>
      </c>
      <c r="R47">
        <v>10.611161772716017</v>
      </c>
      <c r="S47">
        <v>6.4827762211421627</v>
      </c>
      <c r="T47">
        <v>0</v>
      </c>
      <c r="U47">
        <v>292.42183947793251</v>
      </c>
      <c r="V47">
        <v>3.5698474576271186</v>
      </c>
      <c r="W47">
        <v>11.791117075345518</v>
      </c>
      <c r="X47">
        <v>37.46767345514187</v>
      </c>
      <c r="Y47">
        <v>0</v>
      </c>
      <c r="Z47">
        <v>1.6646652</v>
      </c>
      <c r="AA47">
        <v>0</v>
      </c>
      <c r="AB47">
        <v>3.3181035999999997</v>
      </c>
      <c r="AC47">
        <v>2.4581713600000001</v>
      </c>
      <c r="AD47">
        <v>2.3151846000000003</v>
      </c>
      <c r="AE47">
        <v>12.057634</v>
      </c>
      <c r="AF47">
        <v>0</v>
      </c>
      <c r="AG47">
        <v>0</v>
      </c>
      <c r="AH47">
        <v>9.6215199999999985</v>
      </c>
      <c r="AI47">
        <v>0</v>
      </c>
      <c r="AJ47">
        <v>0</v>
      </c>
      <c r="AK47">
        <v>12.892000000000001</v>
      </c>
      <c r="AL47">
        <v>11.804000000000004</v>
      </c>
      <c r="AM47">
        <v>0</v>
      </c>
      <c r="AN47">
        <v>0</v>
      </c>
      <c r="AO47">
        <v>0</v>
      </c>
      <c r="AP47">
        <v>0.68328540000000004</v>
      </c>
      <c r="AQ47">
        <v>0</v>
      </c>
      <c r="AR47">
        <v>12.899136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27.220545804054382</v>
      </c>
      <c r="BB47">
        <f t="shared" si="0"/>
        <v>790.21326613555323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168.96623676981858</v>
      </c>
      <c r="L48">
        <v>63.482754949292953</v>
      </c>
      <c r="M48">
        <v>0</v>
      </c>
      <c r="N48">
        <v>30.001970572779818</v>
      </c>
      <c r="O48">
        <v>50.376544855708914</v>
      </c>
      <c r="P48">
        <v>62.24034161106993</v>
      </c>
      <c r="Q48">
        <v>2.6469433962264151</v>
      </c>
      <c r="R48">
        <v>10.611161772716017</v>
      </c>
      <c r="S48">
        <v>6.600773895742142</v>
      </c>
      <c r="T48">
        <v>0</v>
      </c>
      <c r="U48">
        <v>292.42183947793251</v>
      </c>
      <c r="V48">
        <v>3.5698474576271186</v>
      </c>
      <c r="W48">
        <v>11.791117075345518</v>
      </c>
      <c r="X48">
        <v>37.46767345514187</v>
      </c>
      <c r="Y48">
        <v>0</v>
      </c>
      <c r="Z48">
        <v>1.6646652</v>
      </c>
      <c r="AA48">
        <v>0</v>
      </c>
      <c r="AB48">
        <v>3.3181035999999997</v>
      </c>
      <c r="AC48">
        <v>2.4581713600000001</v>
      </c>
      <c r="AD48">
        <v>2.3151846000000003</v>
      </c>
      <c r="AE48">
        <v>12.057634</v>
      </c>
      <c r="AF48">
        <v>0</v>
      </c>
      <c r="AG48">
        <v>0</v>
      </c>
      <c r="AH48">
        <v>9.6215199999999985</v>
      </c>
      <c r="AI48">
        <v>0</v>
      </c>
      <c r="AJ48">
        <v>0</v>
      </c>
      <c r="AK48">
        <v>12.892000000000001</v>
      </c>
      <c r="AL48">
        <v>11.804000000000004</v>
      </c>
      <c r="AM48">
        <v>0</v>
      </c>
      <c r="AN48">
        <v>0</v>
      </c>
      <c r="AO48">
        <v>0</v>
      </c>
      <c r="AP48">
        <v>0.68328540000000004</v>
      </c>
      <c r="AQ48">
        <v>0</v>
      </c>
      <c r="AR48">
        <v>12.899136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27.239161557728444</v>
      </c>
      <c r="BB48">
        <f t="shared" si="0"/>
        <v>790.75367917367316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160.36071079420873</v>
      </c>
      <c r="L49">
        <v>63.482754949292953</v>
      </c>
      <c r="M49">
        <v>0</v>
      </c>
      <c r="N49">
        <v>30.001970572779818</v>
      </c>
      <c r="O49">
        <v>50.376544855708914</v>
      </c>
      <c r="P49">
        <v>62.24034161106993</v>
      </c>
      <c r="Q49">
        <v>2.6469433962264151</v>
      </c>
      <c r="R49">
        <v>10.611161772716017</v>
      </c>
      <c r="S49">
        <v>6.600773895742142</v>
      </c>
      <c r="T49">
        <v>0</v>
      </c>
      <c r="U49">
        <v>292.42183947793251</v>
      </c>
      <c r="V49">
        <v>3.5698474576271186</v>
      </c>
      <c r="W49">
        <v>11.791117075345518</v>
      </c>
      <c r="X49">
        <v>37.46767345514187</v>
      </c>
      <c r="Y49">
        <v>0</v>
      </c>
      <c r="Z49">
        <v>1.6646652</v>
      </c>
      <c r="AA49">
        <v>0</v>
      </c>
      <c r="AB49">
        <v>3.3181035999999997</v>
      </c>
      <c r="AC49">
        <v>2.4581713600000001</v>
      </c>
      <c r="AD49">
        <v>2.3151846000000003</v>
      </c>
      <c r="AE49">
        <v>12.057634</v>
      </c>
      <c r="AF49">
        <v>0</v>
      </c>
      <c r="AG49">
        <v>0</v>
      </c>
      <c r="AH49">
        <v>9.6215199999999985</v>
      </c>
      <c r="AI49">
        <v>0</v>
      </c>
      <c r="AJ49">
        <v>0</v>
      </c>
      <c r="AK49">
        <v>12.892000000000001</v>
      </c>
      <c r="AL49">
        <v>15.050100000000004</v>
      </c>
      <c r="AM49">
        <v>0</v>
      </c>
      <c r="AN49">
        <v>0</v>
      </c>
      <c r="AO49">
        <v>0</v>
      </c>
      <c r="AP49">
        <v>0.68328540000000004</v>
      </c>
      <c r="AQ49">
        <v>0</v>
      </c>
      <c r="AR49">
        <v>12.899136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27.0606927647951</v>
      </c>
      <c r="BB49">
        <f t="shared" si="0"/>
        <v>785.57272199099668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157.68063705847132</v>
      </c>
      <c r="L50">
        <v>63.482754949292953</v>
      </c>
      <c r="M50">
        <v>0</v>
      </c>
      <c r="N50">
        <v>30.001970572779818</v>
      </c>
      <c r="O50">
        <v>50.376544855708914</v>
      </c>
      <c r="P50">
        <v>62.24034161106993</v>
      </c>
      <c r="Q50">
        <v>2.6469433962264151</v>
      </c>
      <c r="R50">
        <v>10.611161772716017</v>
      </c>
      <c r="S50">
        <v>6.600773895742142</v>
      </c>
      <c r="T50">
        <v>0</v>
      </c>
      <c r="U50">
        <v>292.42183947793251</v>
      </c>
      <c r="V50">
        <v>3.5698474576271186</v>
      </c>
      <c r="W50">
        <v>11.791117075345518</v>
      </c>
      <c r="X50">
        <v>37.46767345514187</v>
      </c>
      <c r="Y50">
        <v>0</v>
      </c>
      <c r="Z50">
        <v>1.6646652</v>
      </c>
      <c r="AA50">
        <v>0</v>
      </c>
      <c r="AB50">
        <v>3.3181035999999997</v>
      </c>
      <c r="AC50">
        <v>2.4581713600000001</v>
      </c>
      <c r="AD50">
        <v>2.3151846000000003</v>
      </c>
      <c r="AE50">
        <v>12.057634</v>
      </c>
      <c r="AF50">
        <v>0</v>
      </c>
      <c r="AG50">
        <v>0</v>
      </c>
      <c r="AH50">
        <v>9.6215199999999985</v>
      </c>
      <c r="AI50">
        <v>0</v>
      </c>
      <c r="AJ50">
        <v>0</v>
      </c>
      <c r="AK50">
        <v>12.892000000000001</v>
      </c>
      <c r="AL50">
        <v>15.050100000000004</v>
      </c>
      <c r="AM50">
        <v>0</v>
      </c>
      <c r="AN50">
        <v>0</v>
      </c>
      <c r="AO50">
        <v>0</v>
      </c>
      <c r="AP50">
        <v>0.68328540000000004</v>
      </c>
      <c r="AQ50">
        <v>0</v>
      </c>
      <c r="AR50">
        <v>12.899136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26.971446306765095</v>
      </c>
      <c r="BB50">
        <f t="shared" si="0"/>
        <v>782.98189471328942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165.03566000130522</v>
      </c>
      <c r="L51">
        <v>29.998602127197742</v>
      </c>
      <c r="M51">
        <v>0</v>
      </c>
      <c r="N51">
        <v>30.001970572779818</v>
      </c>
      <c r="O51">
        <v>50.376544855708914</v>
      </c>
      <c r="P51">
        <v>62.24034161106993</v>
      </c>
      <c r="Q51">
        <v>1.0036673659673661</v>
      </c>
      <c r="R51">
        <v>4.9954558034453536</v>
      </c>
      <c r="S51">
        <v>3.000104879160967</v>
      </c>
      <c r="T51">
        <v>0</v>
      </c>
      <c r="U51">
        <v>292.42183947793251</v>
      </c>
      <c r="V51">
        <v>3.5698474576271186</v>
      </c>
      <c r="W51">
        <v>11.791117075345518</v>
      </c>
      <c r="X51">
        <v>37.46767345514187</v>
      </c>
      <c r="Y51">
        <v>0</v>
      </c>
      <c r="Z51">
        <v>1.6646652</v>
      </c>
      <c r="AA51">
        <v>0</v>
      </c>
      <c r="AB51">
        <v>3.3181035999999997</v>
      </c>
      <c r="AC51">
        <v>2.4581713600000001</v>
      </c>
      <c r="AD51">
        <v>2.3151846000000003</v>
      </c>
      <c r="AE51">
        <v>12.057634</v>
      </c>
      <c r="AF51">
        <v>0</v>
      </c>
      <c r="AG51">
        <v>0</v>
      </c>
      <c r="AH51">
        <v>9.6215199999999985</v>
      </c>
      <c r="AI51">
        <v>0</v>
      </c>
      <c r="AJ51">
        <v>0</v>
      </c>
      <c r="AK51">
        <v>12.892000000000001</v>
      </c>
      <c r="AL51">
        <v>20.361900000000002</v>
      </c>
      <c r="AM51">
        <v>0</v>
      </c>
      <c r="AN51">
        <v>0</v>
      </c>
      <c r="AO51">
        <v>9.8572320000000005E-3</v>
      </c>
      <c r="AP51">
        <v>1.6594073999999999</v>
      </c>
      <c r="AQ51">
        <v>0</v>
      </c>
      <c r="AR51">
        <v>12.899136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25.94943554079552</v>
      </c>
      <c r="BB51">
        <f t="shared" si="0"/>
        <v>753.31290381588667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165.03519648877048</v>
      </c>
      <c r="L52">
        <v>29.998602127197742</v>
      </c>
      <c r="M52">
        <v>0</v>
      </c>
      <c r="N52">
        <v>30.001970572779818</v>
      </c>
      <c r="O52">
        <v>50.376544855708914</v>
      </c>
      <c r="P52">
        <v>62.24034161106993</v>
      </c>
      <c r="Q52">
        <v>1.0036673659673661</v>
      </c>
      <c r="R52">
        <v>4.9954558034453536</v>
      </c>
      <c r="S52">
        <v>3.000104879160967</v>
      </c>
      <c r="T52">
        <v>0</v>
      </c>
      <c r="U52">
        <v>292.42183947793251</v>
      </c>
      <c r="V52">
        <v>3.5698474576271186</v>
      </c>
      <c r="W52">
        <v>11.791117075345518</v>
      </c>
      <c r="X52">
        <v>37.46767345514187</v>
      </c>
      <c r="Y52">
        <v>0</v>
      </c>
      <c r="Z52">
        <v>1.6646652</v>
      </c>
      <c r="AA52">
        <v>0</v>
      </c>
      <c r="AB52">
        <v>3.3181035999999997</v>
      </c>
      <c r="AC52">
        <v>2.4581713600000001</v>
      </c>
      <c r="AD52">
        <v>2.3151846000000003</v>
      </c>
      <c r="AE52">
        <v>12.057634</v>
      </c>
      <c r="AF52">
        <v>0</v>
      </c>
      <c r="AG52">
        <v>0</v>
      </c>
      <c r="AH52">
        <v>9.6215199999999985</v>
      </c>
      <c r="AI52">
        <v>0</v>
      </c>
      <c r="AJ52">
        <v>0</v>
      </c>
      <c r="AK52">
        <v>12.892000000000001</v>
      </c>
      <c r="AL52">
        <v>20.361900000000002</v>
      </c>
      <c r="AM52">
        <v>0</v>
      </c>
      <c r="AN52">
        <v>0</v>
      </c>
      <c r="AO52">
        <v>3.4052255999999996E-2</v>
      </c>
      <c r="AP52">
        <v>1.6594073999999999</v>
      </c>
      <c r="AQ52">
        <v>0</v>
      </c>
      <c r="AR52">
        <v>12.899136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25.950225769180022</v>
      </c>
      <c r="BB52">
        <f t="shared" si="0"/>
        <v>753.33584509896741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165.03519648877048</v>
      </c>
      <c r="L53">
        <v>29.998602127197742</v>
      </c>
      <c r="M53">
        <v>0</v>
      </c>
      <c r="N53">
        <v>30.001970572779818</v>
      </c>
      <c r="O53">
        <v>50.376544855708914</v>
      </c>
      <c r="P53">
        <v>62.24034161106993</v>
      </c>
      <c r="Q53">
        <v>1.0036673659673661</v>
      </c>
      <c r="R53">
        <v>4.9954558034453536</v>
      </c>
      <c r="S53">
        <v>3.000104879160967</v>
      </c>
      <c r="T53">
        <v>0</v>
      </c>
      <c r="U53">
        <v>292.42183947793251</v>
      </c>
      <c r="V53">
        <v>3.5698474576271186</v>
      </c>
      <c r="W53">
        <v>11.791117075345518</v>
      </c>
      <c r="X53">
        <v>37.46767345514187</v>
      </c>
      <c r="Y53">
        <v>0</v>
      </c>
      <c r="Z53">
        <v>1.6646652</v>
      </c>
      <c r="AA53">
        <v>0</v>
      </c>
      <c r="AB53">
        <v>3.3181035999999997</v>
      </c>
      <c r="AC53">
        <v>2.4581713600000001</v>
      </c>
      <c r="AD53">
        <v>2.3151846000000003</v>
      </c>
      <c r="AE53">
        <v>12.057634</v>
      </c>
      <c r="AF53">
        <v>0</v>
      </c>
      <c r="AG53">
        <v>0</v>
      </c>
      <c r="AH53">
        <v>9.6215199999999985</v>
      </c>
      <c r="AI53">
        <v>0</v>
      </c>
      <c r="AJ53">
        <v>0</v>
      </c>
      <c r="AK53">
        <v>12.892000000000001</v>
      </c>
      <c r="AL53">
        <v>20.361900000000002</v>
      </c>
      <c r="AM53">
        <v>0</v>
      </c>
      <c r="AN53">
        <v>0</v>
      </c>
      <c r="AO53">
        <v>4.4805600000000001E-2</v>
      </c>
      <c r="AP53">
        <v>1.6594073999999999</v>
      </c>
      <c r="AQ53">
        <v>0</v>
      </c>
      <c r="AR53">
        <v>12.899136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25.950583909180018</v>
      </c>
      <c r="BB53">
        <f t="shared" si="0"/>
        <v>753.34624030296743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165.03519648877048</v>
      </c>
      <c r="L54">
        <v>29.998602127197742</v>
      </c>
      <c r="M54">
        <v>0</v>
      </c>
      <c r="N54">
        <v>30.001970572779818</v>
      </c>
      <c r="O54">
        <v>50.376544855708914</v>
      </c>
      <c r="P54">
        <v>62.24034161106993</v>
      </c>
      <c r="Q54">
        <v>1.0036673659673661</v>
      </c>
      <c r="R54">
        <v>4.9954558034453536</v>
      </c>
      <c r="S54">
        <v>3.000104879160967</v>
      </c>
      <c r="T54">
        <v>0</v>
      </c>
      <c r="U54">
        <v>292.42183947793251</v>
      </c>
      <c r="V54">
        <v>3.5698474576271186</v>
      </c>
      <c r="W54">
        <v>11.791117075345518</v>
      </c>
      <c r="X54">
        <v>37.46767345514187</v>
      </c>
      <c r="Y54">
        <v>0</v>
      </c>
      <c r="Z54">
        <v>1.6646652</v>
      </c>
      <c r="AA54">
        <v>0</v>
      </c>
      <c r="AB54">
        <v>3.3181035999999997</v>
      </c>
      <c r="AC54">
        <v>2.4581713600000001</v>
      </c>
      <c r="AD54">
        <v>2.3151846000000003</v>
      </c>
      <c r="AE54">
        <v>12.057634</v>
      </c>
      <c r="AF54">
        <v>0</v>
      </c>
      <c r="AG54">
        <v>0</v>
      </c>
      <c r="AH54">
        <v>9.6215199999999985</v>
      </c>
      <c r="AI54">
        <v>0</v>
      </c>
      <c r="AJ54">
        <v>0</v>
      </c>
      <c r="AK54">
        <v>12.892000000000001</v>
      </c>
      <c r="AL54">
        <v>20.361900000000002</v>
      </c>
      <c r="AM54">
        <v>0</v>
      </c>
      <c r="AN54">
        <v>0</v>
      </c>
      <c r="AO54">
        <v>2.6136599999999999E-2</v>
      </c>
      <c r="AP54">
        <v>1.6594073999999999</v>
      </c>
      <c r="AQ54">
        <v>0</v>
      </c>
      <c r="AR54">
        <v>12.899136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25.949962371180021</v>
      </c>
      <c r="BB54">
        <f t="shared" si="0"/>
        <v>753.3281928409674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165.0356328120389</v>
      </c>
      <c r="L55">
        <v>29.998602127197742</v>
      </c>
      <c r="M55">
        <v>0</v>
      </c>
      <c r="N55">
        <v>30.001970572779818</v>
      </c>
      <c r="O55">
        <v>50.376544855708914</v>
      </c>
      <c r="P55">
        <v>62.24034161106993</v>
      </c>
      <c r="Q55">
        <v>1.0036673659673661</v>
      </c>
      <c r="R55">
        <v>4.9954558034453536</v>
      </c>
      <c r="S55">
        <v>3.000104879160967</v>
      </c>
      <c r="T55">
        <v>0</v>
      </c>
      <c r="U55">
        <v>292.42183947793251</v>
      </c>
      <c r="V55">
        <v>3.5698474576271186</v>
      </c>
      <c r="W55">
        <v>11.791117075345518</v>
      </c>
      <c r="X55">
        <v>37.46767345514187</v>
      </c>
      <c r="Y55">
        <v>0</v>
      </c>
      <c r="Z55">
        <v>1.6646652</v>
      </c>
      <c r="AA55">
        <v>0</v>
      </c>
      <c r="AB55">
        <v>3.3181035999999997</v>
      </c>
      <c r="AC55">
        <v>4.9163427200000003</v>
      </c>
      <c r="AD55">
        <v>2.3151846000000003</v>
      </c>
      <c r="AE55">
        <v>12.057634</v>
      </c>
      <c r="AF55">
        <v>0</v>
      </c>
      <c r="AG55">
        <v>0</v>
      </c>
      <c r="AH55">
        <v>9.6215199999999985</v>
      </c>
      <c r="AI55">
        <v>0</v>
      </c>
      <c r="AJ55">
        <v>0</v>
      </c>
      <c r="AK55">
        <v>12.892000000000001</v>
      </c>
      <c r="AL55">
        <v>11.804000000000004</v>
      </c>
      <c r="AM55">
        <v>0</v>
      </c>
      <c r="AN55">
        <v>0</v>
      </c>
      <c r="AO55">
        <v>2.9272992000000001E-2</v>
      </c>
      <c r="AP55">
        <v>0.68328540000000004</v>
      </c>
      <c r="AQ55">
        <v>0</v>
      </c>
      <c r="AR55">
        <v>12.899136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25.714455551520871</v>
      </c>
      <c r="BB55">
        <f t="shared" si="0"/>
        <v>746.49142173589507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165.03507089548754</v>
      </c>
      <c r="L56">
        <v>29.998602127197742</v>
      </c>
      <c r="M56">
        <v>0</v>
      </c>
      <c r="N56">
        <v>30.001970572779818</v>
      </c>
      <c r="O56">
        <v>50.376544855708914</v>
      </c>
      <c r="P56">
        <v>62.24034161106993</v>
      </c>
      <c r="Q56">
        <v>1.0036673659673661</v>
      </c>
      <c r="R56">
        <v>4.9954558034453536</v>
      </c>
      <c r="S56">
        <v>3.000104879160967</v>
      </c>
      <c r="T56">
        <v>0</v>
      </c>
      <c r="U56">
        <v>292.42183947793251</v>
      </c>
      <c r="V56">
        <v>3.5698474576271186</v>
      </c>
      <c r="W56">
        <v>11.791117075345518</v>
      </c>
      <c r="X56">
        <v>37.46767345514187</v>
      </c>
      <c r="Y56">
        <v>0</v>
      </c>
      <c r="Z56">
        <v>1.6646652</v>
      </c>
      <c r="AA56">
        <v>3.5717479999999995</v>
      </c>
      <c r="AB56">
        <v>3.3181035999999997</v>
      </c>
      <c r="AC56">
        <v>4.9163427200000003</v>
      </c>
      <c r="AD56">
        <v>2.3151846000000003</v>
      </c>
      <c r="AE56">
        <v>12.057634</v>
      </c>
      <c r="AF56">
        <v>0</v>
      </c>
      <c r="AG56">
        <v>0</v>
      </c>
      <c r="AH56">
        <v>9.6215199999999985</v>
      </c>
      <c r="AI56">
        <v>0</v>
      </c>
      <c r="AJ56">
        <v>0</v>
      </c>
      <c r="AK56">
        <v>12.892000000000001</v>
      </c>
      <c r="AL56">
        <v>11.804000000000004</v>
      </c>
      <c r="AM56">
        <v>0</v>
      </c>
      <c r="AN56">
        <v>0</v>
      </c>
      <c r="AO56">
        <v>3.5993831999999996E-2</v>
      </c>
      <c r="AP56">
        <v>0.68328540000000004</v>
      </c>
      <c r="AQ56">
        <v>0</v>
      </c>
      <c r="AR56">
        <v>12.899136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25.833599917816166</v>
      </c>
      <c r="BB56">
        <f t="shared" si="0"/>
        <v>749.95018429304832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165.03519648877048</v>
      </c>
      <c r="L57">
        <v>29.998602127197742</v>
      </c>
      <c r="M57">
        <v>0</v>
      </c>
      <c r="N57">
        <v>30.001970572779818</v>
      </c>
      <c r="O57">
        <v>50.376544855708914</v>
      </c>
      <c r="P57">
        <v>62.24034161106993</v>
      </c>
      <c r="Q57">
        <v>1.0036673659673661</v>
      </c>
      <c r="R57">
        <v>4.9954558034453536</v>
      </c>
      <c r="S57">
        <v>3.000104879160967</v>
      </c>
      <c r="T57">
        <v>0</v>
      </c>
      <c r="U57">
        <v>292.42183947793251</v>
      </c>
      <c r="V57">
        <v>3.5698474576271186</v>
      </c>
      <c r="W57">
        <v>11.791117075345518</v>
      </c>
      <c r="X57">
        <v>37.46767345514187</v>
      </c>
      <c r="Y57">
        <v>0</v>
      </c>
      <c r="Z57">
        <v>1.6646652</v>
      </c>
      <c r="AA57">
        <v>6.4211200000000002</v>
      </c>
      <c r="AB57">
        <v>6.6700653999999995</v>
      </c>
      <c r="AC57">
        <v>4.9163427200000003</v>
      </c>
      <c r="AD57">
        <v>2.3151846000000003</v>
      </c>
      <c r="AE57">
        <v>12.057634</v>
      </c>
      <c r="AF57">
        <v>0</v>
      </c>
      <c r="AG57">
        <v>0</v>
      </c>
      <c r="AH57">
        <v>9.6215199999999985</v>
      </c>
      <c r="AI57">
        <v>0</v>
      </c>
      <c r="AJ57">
        <v>0</v>
      </c>
      <c r="AK57">
        <v>12.892000000000001</v>
      </c>
      <c r="AL57">
        <v>11.804000000000004</v>
      </c>
      <c r="AM57">
        <v>0</v>
      </c>
      <c r="AN57">
        <v>0</v>
      </c>
      <c r="AO57">
        <v>3.8532815999999998E-2</v>
      </c>
      <c r="AP57">
        <v>0.68328540000000004</v>
      </c>
      <c r="AQ57">
        <v>0</v>
      </c>
      <c r="AR57">
        <v>12.899136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26.040192948763504</v>
      </c>
      <c r="BB57">
        <f t="shared" si="0"/>
        <v>755.94758963938398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165.03519648877048</v>
      </c>
      <c r="L58">
        <v>29.998602127197742</v>
      </c>
      <c r="M58">
        <v>0</v>
      </c>
      <c r="N58">
        <v>30.001970572779818</v>
      </c>
      <c r="O58">
        <v>50.376544855708914</v>
      </c>
      <c r="P58">
        <v>62.24034161106993</v>
      </c>
      <c r="Q58">
        <v>1.0036673659673661</v>
      </c>
      <c r="R58">
        <v>4.9954558034453536</v>
      </c>
      <c r="S58">
        <v>3.000104879160967</v>
      </c>
      <c r="T58">
        <v>0</v>
      </c>
      <c r="U58">
        <v>292.42183947793251</v>
      </c>
      <c r="V58">
        <v>3.5698474576271186</v>
      </c>
      <c r="W58">
        <v>11.791117075345518</v>
      </c>
      <c r="X58">
        <v>37.46767345514187</v>
      </c>
      <c r="Y58">
        <v>0</v>
      </c>
      <c r="Z58">
        <v>1.6646652</v>
      </c>
      <c r="AA58">
        <v>9.0297000000000001</v>
      </c>
      <c r="AB58">
        <v>6.6700653999999995</v>
      </c>
      <c r="AC58">
        <v>4.9163427200000003</v>
      </c>
      <c r="AD58">
        <v>2.3151846000000003</v>
      </c>
      <c r="AE58">
        <v>12.057634</v>
      </c>
      <c r="AF58">
        <v>0</v>
      </c>
      <c r="AG58">
        <v>0</v>
      </c>
      <c r="AH58">
        <v>9.6215199999999985</v>
      </c>
      <c r="AI58">
        <v>0</v>
      </c>
      <c r="AJ58">
        <v>0</v>
      </c>
      <c r="AK58">
        <v>12.892000000000001</v>
      </c>
      <c r="AL58">
        <v>11.804000000000004</v>
      </c>
      <c r="AM58">
        <v>0</v>
      </c>
      <c r="AN58">
        <v>0</v>
      </c>
      <c r="AO58">
        <v>5.1675791999999991E-2</v>
      </c>
      <c r="AP58">
        <v>0.68328540000000004</v>
      </c>
      <c r="AQ58">
        <v>0</v>
      </c>
      <c r="AR58">
        <v>12.899136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26.127496304763504</v>
      </c>
      <c r="BB58">
        <f t="shared" si="0"/>
        <v>758.48200925938397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165.03519648877048</v>
      </c>
      <c r="L59">
        <v>63.617498930964032</v>
      </c>
      <c r="M59">
        <v>0</v>
      </c>
      <c r="N59">
        <v>30.001970572779818</v>
      </c>
      <c r="O59">
        <v>50.376544855708914</v>
      </c>
      <c r="P59">
        <v>62.24034161106993</v>
      </c>
      <c r="Q59">
        <v>2.6787855044074438</v>
      </c>
      <c r="R59">
        <v>10.765575530617223</v>
      </c>
      <c r="S59">
        <v>6.7035612700901615</v>
      </c>
      <c r="T59">
        <v>0</v>
      </c>
      <c r="U59">
        <v>292.42183947793251</v>
      </c>
      <c r="V59">
        <v>3.5698474576271186</v>
      </c>
      <c r="W59">
        <v>11.791117075345518</v>
      </c>
      <c r="X59">
        <v>37.46767345514187</v>
      </c>
      <c r="Y59">
        <v>0</v>
      </c>
      <c r="Z59">
        <v>1.6646652</v>
      </c>
      <c r="AA59">
        <v>9.6316799999999994</v>
      </c>
      <c r="AB59">
        <v>6.6700653999999995</v>
      </c>
      <c r="AC59">
        <v>4.9163427200000003</v>
      </c>
      <c r="AD59">
        <v>2.3151846000000003</v>
      </c>
      <c r="AE59">
        <v>12.057634</v>
      </c>
      <c r="AF59">
        <v>0</v>
      </c>
      <c r="AG59">
        <v>0</v>
      </c>
      <c r="AH59">
        <v>14.43228</v>
      </c>
      <c r="AI59">
        <v>0</v>
      </c>
      <c r="AJ59">
        <v>0</v>
      </c>
      <c r="AK59">
        <v>12.892000000000001</v>
      </c>
      <c r="AL59">
        <v>11.804000000000004</v>
      </c>
      <c r="AM59">
        <v>0</v>
      </c>
      <c r="AN59">
        <v>0</v>
      </c>
      <c r="AO59">
        <v>4.6896528E-2</v>
      </c>
      <c r="AP59">
        <v>0.68328540000000004</v>
      </c>
      <c r="AQ59">
        <v>0</v>
      </c>
      <c r="AR59">
        <v>12.899136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27.798341852321897</v>
      </c>
      <c r="BB59">
        <f t="shared" si="0"/>
        <v>806.9867155081331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165.03519648877048</v>
      </c>
      <c r="L60">
        <v>63.617498930964032</v>
      </c>
      <c r="M60">
        <v>0</v>
      </c>
      <c r="N60">
        <v>30.001970572779818</v>
      </c>
      <c r="O60">
        <v>50.376544855708914</v>
      </c>
      <c r="P60">
        <v>62.24034161106993</v>
      </c>
      <c r="Q60">
        <v>2.6787855044074438</v>
      </c>
      <c r="R60">
        <v>10.765575530617223</v>
      </c>
      <c r="S60">
        <v>6.7035612700901615</v>
      </c>
      <c r="T60">
        <v>0</v>
      </c>
      <c r="U60">
        <v>292.42183947793251</v>
      </c>
      <c r="V60">
        <v>3.5698474576271186</v>
      </c>
      <c r="W60">
        <v>11.791117075345518</v>
      </c>
      <c r="X60">
        <v>37.46767345514187</v>
      </c>
      <c r="Y60">
        <v>0</v>
      </c>
      <c r="Z60">
        <v>1.6646652</v>
      </c>
      <c r="AA60">
        <v>10.032999999999999</v>
      </c>
      <c r="AB60">
        <v>6.6700653999999995</v>
      </c>
      <c r="AC60">
        <v>4.9163427200000003</v>
      </c>
      <c r="AD60">
        <v>2.3151846000000003</v>
      </c>
      <c r="AE60">
        <v>12.057634</v>
      </c>
      <c r="AF60">
        <v>0</v>
      </c>
      <c r="AG60">
        <v>0</v>
      </c>
      <c r="AH60">
        <v>14.43228</v>
      </c>
      <c r="AI60">
        <v>0</v>
      </c>
      <c r="AJ60">
        <v>0</v>
      </c>
      <c r="AK60">
        <v>12.892000000000001</v>
      </c>
      <c r="AL60">
        <v>11.804000000000004</v>
      </c>
      <c r="AM60">
        <v>0</v>
      </c>
      <c r="AN60">
        <v>0</v>
      </c>
      <c r="AO60">
        <v>4.1519856000000001E-2</v>
      </c>
      <c r="AP60">
        <v>0.68328540000000004</v>
      </c>
      <c r="AQ60">
        <v>0</v>
      </c>
      <c r="AR60">
        <v>12.899136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27.811526738321902</v>
      </c>
      <c r="BB60">
        <f t="shared" si="0"/>
        <v>807.36947395013317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165.03519648877048</v>
      </c>
      <c r="L61">
        <v>63.617498930964032</v>
      </c>
      <c r="M61">
        <v>0</v>
      </c>
      <c r="N61">
        <v>30.001970572779818</v>
      </c>
      <c r="O61">
        <v>50.376544855708914</v>
      </c>
      <c r="P61">
        <v>62.24034161106993</v>
      </c>
      <c r="Q61">
        <v>2.6787855044074438</v>
      </c>
      <c r="R61">
        <v>10.765575530617223</v>
      </c>
      <c r="S61">
        <v>6.7035612700901615</v>
      </c>
      <c r="T61">
        <v>0</v>
      </c>
      <c r="U61">
        <v>292.42183947793251</v>
      </c>
      <c r="V61">
        <v>3.4250752110514209</v>
      </c>
      <c r="W61">
        <v>11.791117075345518</v>
      </c>
      <c r="X61">
        <v>37.46767345514187</v>
      </c>
      <c r="Y61">
        <v>0</v>
      </c>
      <c r="Z61">
        <v>1.6646652</v>
      </c>
      <c r="AA61">
        <v>10.032999999999999</v>
      </c>
      <c r="AB61">
        <v>6.6700653999999995</v>
      </c>
      <c r="AC61">
        <v>4.9163427200000003</v>
      </c>
      <c r="AD61">
        <v>2.3151846000000003</v>
      </c>
      <c r="AE61">
        <v>12.057634</v>
      </c>
      <c r="AF61">
        <v>0</v>
      </c>
      <c r="AG61">
        <v>0</v>
      </c>
      <c r="AH61">
        <v>14.43228</v>
      </c>
      <c r="AI61">
        <v>0</v>
      </c>
      <c r="AJ61">
        <v>0</v>
      </c>
      <c r="AK61">
        <v>12.892000000000001</v>
      </c>
      <c r="AL61">
        <v>11.804000000000004</v>
      </c>
      <c r="AM61">
        <v>0</v>
      </c>
      <c r="AN61">
        <v>0</v>
      </c>
      <c r="AO61">
        <v>3.4948367999999994E-2</v>
      </c>
      <c r="AP61">
        <v>0.68328540000000004</v>
      </c>
      <c r="AQ61">
        <v>0</v>
      </c>
      <c r="AR61">
        <v>12.899136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27.806487057303677</v>
      </c>
      <c r="BB61">
        <f t="shared" si="0"/>
        <v>807.22316989657554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165.03519648877048</v>
      </c>
      <c r="L62">
        <v>63.617498930964032</v>
      </c>
      <c r="M62">
        <v>0</v>
      </c>
      <c r="N62">
        <v>30.001970572779818</v>
      </c>
      <c r="O62">
        <v>50.376544855708914</v>
      </c>
      <c r="P62">
        <v>62.24034161106993</v>
      </c>
      <c r="Q62">
        <v>2.6787855044074438</v>
      </c>
      <c r="R62">
        <v>10.765575530617223</v>
      </c>
      <c r="S62">
        <v>6.7035612700901615</v>
      </c>
      <c r="T62">
        <v>0</v>
      </c>
      <c r="U62">
        <v>292.42183947793251</v>
      </c>
      <c r="V62">
        <v>3.4250752110514209</v>
      </c>
      <c r="W62">
        <v>11.791117075345518</v>
      </c>
      <c r="X62">
        <v>37.46767345514187</v>
      </c>
      <c r="Y62">
        <v>0</v>
      </c>
      <c r="Z62">
        <v>1.6646652</v>
      </c>
      <c r="AA62">
        <v>10.032999999999999</v>
      </c>
      <c r="AB62">
        <v>6.6700653999999995</v>
      </c>
      <c r="AC62">
        <v>4.9163427200000003</v>
      </c>
      <c r="AD62">
        <v>2.3151846000000003</v>
      </c>
      <c r="AE62">
        <v>12.057634</v>
      </c>
      <c r="AF62">
        <v>0</v>
      </c>
      <c r="AG62">
        <v>0</v>
      </c>
      <c r="AH62">
        <v>14.43228</v>
      </c>
      <c r="AI62">
        <v>0</v>
      </c>
      <c r="AJ62">
        <v>0</v>
      </c>
      <c r="AK62">
        <v>12.892000000000001</v>
      </c>
      <c r="AL62">
        <v>11.804000000000004</v>
      </c>
      <c r="AM62">
        <v>0</v>
      </c>
      <c r="AN62">
        <v>0</v>
      </c>
      <c r="AO62">
        <v>3.5993831999999996E-2</v>
      </c>
      <c r="AP62">
        <v>0.68328540000000004</v>
      </c>
      <c r="AQ62">
        <v>0</v>
      </c>
      <c r="AR62">
        <v>12.899136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27.806521855303679</v>
      </c>
      <c r="BB62">
        <f t="shared" si="0"/>
        <v>807.22418056257561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166.83039396305642</v>
      </c>
      <c r="L63">
        <v>63.617498930964032</v>
      </c>
      <c r="M63">
        <v>0</v>
      </c>
      <c r="N63">
        <v>30.001970572779818</v>
      </c>
      <c r="O63">
        <v>50.376544855708914</v>
      </c>
      <c r="P63">
        <v>62.24034161106993</v>
      </c>
      <c r="Q63">
        <v>2.6787855044074438</v>
      </c>
      <c r="R63">
        <v>10.765575530617223</v>
      </c>
      <c r="S63">
        <v>6.7035612700901615</v>
      </c>
      <c r="T63">
        <v>0</v>
      </c>
      <c r="U63">
        <v>292.42183947793251</v>
      </c>
      <c r="V63">
        <v>3.4250752110514209</v>
      </c>
      <c r="W63">
        <v>11.791117075345518</v>
      </c>
      <c r="X63">
        <v>37.46767345514187</v>
      </c>
      <c r="Y63">
        <v>0</v>
      </c>
      <c r="Z63">
        <v>1.6646652</v>
      </c>
      <c r="AA63">
        <v>10.032999999999999</v>
      </c>
      <c r="AB63">
        <v>10.022027199999998</v>
      </c>
      <c r="AC63">
        <v>7.37451408</v>
      </c>
      <c r="AD63">
        <v>2.3151846000000003</v>
      </c>
      <c r="AE63">
        <v>11.242929</v>
      </c>
      <c r="AF63">
        <v>0</v>
      </c>
      <c r="AG63">
        <v>0</v>
      </c>
      <c r="AH63">
        <v>14.43228</v>
      </c>
      <c r="AI63">
        <v>0</v>
      </c>
      <c r="AJ63">
        <v>0</v>
      </c>
      <c r="AK63">
        <v>12.892000000000001</v>
      </c>
      <c r="AL63">
        <v>8.8529999999999998</v>
      </c>
      <c r="AM63">
        <v>0</v>
      </c>
      <c r="AN63">
        <v>0</v>
      </c>
      <c r="AO63">
        <v>3.6740591999999996E-2</v>
      </c>
      <c r="AP63">
        <v>0.68328540000000004</v>
      </c>
      <c r="AQ63">
        <v>0</v>
      </c>
      <c r="AR63">
        <v>12.899136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27.934406343428449</v>
      </c>
      <c r="BB63">
        <f t="shared" si="0"/>
        <v>810.9366684687368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166.83074342997685</v>
      </c>
      <c r="L64">
        <v>63.617498930964032</v>
      </c>
      <c r="M64">
        <v>0</v>
      </c>
      <c r="N64">
        <v>30.001970572779818</v>
      </c>
      <c r="O64">
        <v>50.376544855708914</v>
      </c>
      <c r="P64">
        <v>62.24034161106993</v>
      </c>
      <c r="Q64">
        <v>2.6787855044074438</v>
      </c>
      <c r="R64">
        <v>10.765575530617223</v>
      </c>
      <c r="S64">
        <v>6.7035612700901615</v>
      </c>
      <c r="T64">
        <v>0</v>
      </c>
      <c r="U64">
        <v>292.42183947793251</v>
      </c>
      <c r="V64">
        <v>3.4250752110514209</v>
      </c>
      <c r="W64">
        <v>11.791117075345518</v>
      </c>
      <c r="X64">
        <v>37.46767345514187</v>
      </c>
      <c r="Y64">
        <v>0</v>
      </c>
      <c r="Z64">
        <v>1.6646652</v>
      </c>
      <c r="AA64">
        <v>7.1234299999999999</v>
      </c>
      <c r="AB64">
        <v>10.022027199999998</v>
      </c>
      <c r="AC64">
        <v>7.37451408</v>
      </c>
      <c r="AD64">
        <v>2.3151846000000003</v>
      </c>
      <c r="AE64">
        <v>11.242929</v>
      </c>
      <c r="AF64">
        <v>0</v>
      </c>
      <c r="AG64">
        <v>0</v>
      </c>
      <c r="AH64">
        <v>14.43228</v>
      </c>
      <c r="AI64">
        <v>0</v>
      </c>
      <c r="AJ64">
        <v>0</v>
      </c>
      <c r="AK64">
        <v>12.892000000000001</v>
      </c>
      <c r="AL64">
        <v>8.8529999999999998</v>
      </c>
      <c r="AM64">
        <v>0</v>
      </c>
      <c r="AN64">
        <v>0</v>
      </c>
      <c r="AO64">
        <v>1.4487144E-2</v>
      </c>
      <c r="AP64">
        <v>0.68328540000000004</v>
      </c>
      <c r="AQ64">
        <v>0</v>
      </c>
      <c r="AR64">
        <v>12.899136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27.8367879767776</v>
      </c>
      <c r="BB64">
        <f t="shared" si="0"/>
        <v>808.10281285430801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166.82904125469884</v>
      </c>
      <c r="L65">
        <v>63.617498930964032</v>
      </c>
      <c r="M65">
        <v>0</v>
      </c>
      <c r="N65">
        <v>30.001970572779818</v>
      </c>
      <c r="O65">
        <v>50.376544855708914</v>
      </c>
      <c r="P65">
        <v>62.24034161106993</v>
      </c>
      <c r="Q65">
        <v>2.6787855044074438</v>
      </c>
      <c r="R65">
        <v>10.765575530617223</v>
      </c>
      <c r="S65">
        <v>6.7035612700901615</v>
      </c>
      <c r="T65">
        <v>0</v>
      </c>
      <c r="U65">
        <v>292.42183947793251</v>
      </c>
      <c r="V65">
        <v>3.4250752110514209</v>
      </c>
      <c r="W65">
        <v>11.791117075345518</v>
      </c>
      <c r="X65">
        <v>37.46767345514187</v>
      </c>
      <c r="Y65">
        <v>0</v>
      </c>
      <c r="Z65">
        <v>1.6646652</v>
      </c>
      <c r="AA65">
        <v>7.1234299999999999</v>
      </c>
      <c r="AB65">
        <v>10.022027199999998</v>
      </c>
      <c r="AC65">
        <v>7.37451408</v>
      </c>
      <c r="AD65">
        <v>2.3151846000000003</v>
      </c>
      <c r="AE65">
        <v>11.242929</v>
      </c>
      <c r="AF65">
        <v>0</v>
      </c>
      <c r="AG65">
        <v>0</v>
      </c>
      <c r="AH65">
        <v>14.43228</v>
      </c>
      <c r="AI65">
        <v>0</v>
      </c>
      <c r="AJ65">
        <v>0</v>
      </c>
      <c r="AK65">
        <v>12.892000000000001</v>
      </c>
      <c r="AL65">
        <v>8.8529999999999998</v>
      </c>
      <c r="AM65">
        <v>0</v>
      </c>
      <c r="AN65">
        <v>0</v>
      </c>
      <c r="AO65">
        <v>1.2993623999999999E-2</v>
      </c>
      <c r="AP65">
        <v>1.6594073999999999</v>
      </c>
      <c r="AQ65">
        <v>0</v>
      </c>
      <c r="AR65">
        <v>12.899136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27.869186507276368</v>
      </c>
      <c r="BB65">
        <f t="shared" si="0"/>
        <v>809.04334062853127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166.83073645524803</v>
      </c>
      <c r="L66">
        <v>63.617498930964032</v>
      </c>
      <c r="M66">
        <v>0</v>
      </c>
      <c r="N66">
        <v>30.001970572779818</v>
      </c>
      <c r="O66">
        <v>50.376544855708914</v>
      </c>
      <c r="P66">
        <v>62.24034161106993</v>
      </c>
      <c r="Q66">
        <v>2.6787855044074438</v>
      </c>
      <c r="R66">
        <v>10.765575530617223</v>
      </c>
      <c r="S66">
        <v>6.7035612700901615</v>
      </c>
      <c r="T66">
        <v>0</v>
      </c>
      <c r="U66">
        <v>292.42183947793251</v>
      </c>
      <c r="V66">
        <v>3.4250752110514209</v>
      </c>
      <c r="W66">
        <v>11.791117075345518</v>
      </c>
      <c r="X66">
        <v>37.46767345514187</v>
      </c>
      <c r="Y66">
        <v>0</v>
      </c>
      <c r="Z66">
        <v>1.6646652</v>
      </c>
      <c r="AA66">
        <v>7.1234299999999999</v>
      </c>
      <c r="AB66">
        <v>10.022027199999998</v>
      </c>
      <c r="AC66">
        <v>7.37451408</v>
      </c>
      <c r="AD66">
        <v>2.3151846000000003</v>
      </c>
      <c r="AE66">
        <v>11.242929</v>
      </c>
      <c r="AF66">
        <v>0</v>
      </c>
      <c r="AG66">
        <v>0</v>
      </c>
      <c r="AH66">
        <v>14.43228</v>
      </c>
      <c r="AI66">
        <v>0</v>
      </c>
      <c r="AJ66">
        <v>0</v>
      </c>
      <c r="AK66">
        <v>12.892000000000001</v>
      </c>
      <c r="AL66">
        <v>8.8529999999999998</v>
      </c>
      <c r="AM66">
        <v>0</v>
      </c>
      <c r="AN66">
        <v>0</v>
      </c>
      <c r="AO66">
        <v>7.9156560000000001E-3</v>
      </c>
      <c r="AP66">
        <v>1.6594073999999999</v>
      </c>
      <c r="AQ66">
        <v>0</v>
      </c>
      <c r="AR66">
        <v>12.899136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27.869074047390328</v>
      </c>
      <c r="BB66">
        <f t="shared" si="0"/>
        <v>809.04007032096649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166.82784128130743</v>
      </c>
      <c r="L67">
        <v>63.617498930964032</v>
      </c>
      <c r="M67">
        <v>0</v>
      </c>
      <c r="N67">
        <v>30.001970572779818</v>
      </c>
      <c r="O67">
        <v>50.376544855708914</v>
      </c>
      <c r="P67">
        <v>62.24034161106993</v>
      </c>
      <c r="Q67">
        <v>2.6787855044074438</v>
      </c>
      <c r="R67">
        <v>10.765575530617223</v>
      </c>
      <c r="S67">
        <v>6.7035612700901615</v>
      </c>
      <c r="T67">
        <v>0</v>
      </c>
      <c r="U67">
        <v>292.42183947793251</v>
      </c>
      <c r="V67">
        <v>3.3580790297339593</v>
      </c>
      <c r="W67">
        <v>11.791117075345518</v>
      </c>
      <c r="X67">
        <v>37.46767345514187</v>
      </c>
      <c r="Y67">
        <v>0</v>
      </c>
      <c r="Z67">
        <v>3.3293303999999995</v>
      </c>
      <c r="AA67">
        <v>7.1234299999999999</v>
      </c>
      <c r="AB67">
        <v>10.022027199999998</v>
      </c>
      <c r="AC67">
        <v>7.37451408</v>
      </c>
      <c r="AD67">
        <v>2.3151846000000003</v>
      </c>
      <c r="AE67">
        <v>11.894693</v>
      </c>
      <c r="AF67">
        <v>0</v>
      </c>
      <c r="AG67">
        <v>0</v>
      </c>
      <c r="AH67">
        <v>14.43228</v>
      </c>
      <c r="AI67">
        <v>0</v>
      </c>
      <c r="AJ67">
        <v>0</v>
      </c>
      <c r="AK67">
        <v>12.892000000000001</v>
      </c>
      <c r="AL67">
        <v>8.8529999999999998</v>
      </c>
      <c r="AM67">
        <v>0</v>
      </c>
      <c r="AN67">
        <v>0</v>
      </c>
      <c r="AO67">
        <v>6.272784E-3</v>
      </c>
      <c r="AP67">
        <v>1.6594073999999999</v>
      </c>
      <c r="AQ67">
        <v>0</v>
      </c>
      <c r="AR67">
        <v>12.899136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27.943828404446073</v>
      </c>
      <c r="BB67">
        <f t="shared" si="0"/>
        <v>811.21021093665263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166.82784128130743</v>
      </c>
      <c r="L68">
        <v>63.617498930964032</v>
      </c>
      <c r="M68">
        <v>0</v>
      </c>
      <c r="N68">
        <v>30.001970572779818</v>
      </c>
      <c r="O68">
        <v>50.376544855708914</v>
      </c>
      <c r="P68">
        <v>62.24034161106993</v>
      </c>
      <c r="Q68">
        <v>2.6787855044074438</v>
      </c>
      <c r="R68">
        <v>10.765575530617223</v>
      </c>
      <c r="S68">
        <v>6.7035612700901615</v>
      </c>
      <c r="T68">
        <v>0</v>
      </c>
      <c r="U68">
        <v>292.42183947793251</v>
      </c>
      <c r="V68">
        <v>3.3580790297339593</v>
      </c>
      <c r="W68">
        <v>11.791117075345518</v>
      </c>
      <c r="X68">
        <v>37.46767345514187</v>
      </c>
      <c r="Y68">
        <v>0</v>
      </c>
      <c r="Z68">
        <v>3.3293303999999995</v>
      </c>
      <c r="AA68">
        <v>7.1234299999999999</v>
      </c>
      <c r="AB68">
        <v>10.022027199999998</v>
      </c>
      <c r="AC68">
        <v>7.37451408</v>
      </c>
      <c r="AD68">
        <v>2.3151846000000003</v>
      </c>
      <c r="AE68">
        <v>11.894693</v>
      </c>
      <c r="AF68">
        <v>0</v>
      </c>
      <c r="AG68">
        <v>0</v>
      </c>
      <c r="AH68">
        <v>14.43228</v>
      </c>
      <c r="AI68">
        <v>0</v>
      </c>
      <c r="AJ68">
        <v>0</v>
      </c>
      <c r="AK68">
        <v>12.892000000000001</v>
      </c>
      <c r="AL68">
        <v>8.8529999999999998</v>
      </c>
      <c r="AM68">
        <v>0</v>
      </c>
      <c r="AN68">
        <v>0</v>
      </c>
      <c r="AO68">
        <v>0</v>
      </c>
      <c r="AP68">
        <v>1.6594073999999999</v>
      </c>
      <c r="AQ68">
        <v>0</v>
      </c>
      <c r="AR68">
        <v>12.899136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27.943619616446078</v>
      </c>
      <c r="BB68">
        <f t="shared" ref="BB68:BB99" si="1">SUM(B68:AZ68)-BA68</f>
        <v>811.20414694065266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166.82784128130743</v>
      </c>
      <c r="L69">
        <v>63.617498930964032</v>
      </c>
      <c r="M69">
        <v>0</v>
      </c>
      <c r="N69">
        <v>30.001970572779818</v>
      </c>
      <c r="O69">
        <v>50.376544855708914</v>
      </c>
      <c r="P69">
        <v>62.24034161106993</v>
      </c>
      <c r="Q69">
        <v>2.6787855044074438</v>
      </c>
      <c r="R69">
        <v>10.765575530617223</v>
      </c>
      <c r="S69">
        <v>6.7035612700901615</v>
      </c>
      <c r="T69">
        <v>0</v>
      </c>
      <c r="U69">
        <v>292.42183947793251</v>
      </c>
      <c r="V69">
        <v>3.3580790297339593</v>
      </c>
      <c r="W69">
        <v>11.791117075345518</v>
      </c>
      <c r="X69">
        <v>37.46767345514187</v>
      </c>
      <c r="Y69">
        <v>0</v>
      </c>
      <c r="Z69">
        <v>3.3293303999999995</v>
      </c>
      <c r="AA69">
        <v>7.1234299999999999</v>
      </c>
      <c r="AB69">
        <v>10.022027199999998</v>
      </c>
      <c r="AC69">
        <v>7.37451408</v>
      </c>
      <c r="AD69">
        <v>2.3151846000000003</v>
      </c>
      <c r="AE69">
        <v>11.894693</v>
      </c>
      <c r="AF69">
        <v>0</v>
      </c>
      <c r="AG69">
        <v>0</v>
      </c>
      <c r="AH69">
        <v>14.43228</v>
      </c>
      <c r="AI69">
        <v>0</v>
      </c>
      <c r="AJ69">
        <v>0</v>
      </c>
      <c r="AK69">
        <v>12.892000000000001</v>
      </c>
      <c r="AL69">
        <v>8.8529999999999998</v>
      </c>
      <c r="AM69">
        <v>0</v>
      </c>
      <c r="AN69">
        <v>0</v>
      </c>
      <c r="AO69">
        <v>0</v>
      </c>
      <c r="AP69">
        <v>0.68328540000000004</v>
      </c>
      <c r="AQ69">
        <v>0</v>
      </c>
      <c r="AR69">
        <v>12.899136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2.1920000000000002</v>
      </c>
      <c r="AY69">
        <v>0</v>
      </c>
      <c r="AZ69">
        <v>0</v>
      </c>
      <c r="BA69">
        <v>27.984108728446074</v>
      </c>
      <c r="BB69">
        <f t="shared" si="1"/>
        <v>812.37953582865271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166.82784128130743</v>
      </c>
      <c r="L70">
        <v>63.617498930964032</v>
      </c>
      <c r="M70">
        <v>0</v>
      </c>
      <c r="N70">
        <v>30.001970572779818</v>
      </c>
      <c r="O70">
        <v>50.376544855708914</v>
      </c>
      <c r="P70">
        <v>62.24034161106993</v>
      </c>
      <c r="Q70">
        <v>2.6787855044074438</v>
      </c>
      <c r="R70">
        <v>10.765575530617223</v>
      </c>
      <c r="S70">
        <v>6.7035612700901615</v>
      </c>
      <c r="T70">
        <v>0</v>
      </c>
      <c r="U70">
        <v>292.42183947793251</v>
      </c>
      <c r="V70">
        <v>3.3580790297339593</v>
      </c>
      <c r="W70">
        <v>11.791117075345518</v>
      </c>
      <c r="X70">
        <v>37.46767345514187</v>
      </c>
      <c r="Y70">
        <v>0</v>
      </c>
      <c r="Z70">
        <v>1.6646652</v>
      </c>
      <c r="AA70">
        <v>7.1234299999999999</v>
      </c>
      <c r="AB70">
        <v>10.022027199999998</v>
      </c>
      <c r="AC70">
        <v>7.37451408</v>
      </c>
      <c r="AD70">
        <v>2.3151846000000003</v>
      </c>
      <c r="AE70">
        <v>11.894693</v>
      </c>
      <c r="AF70">
        <v>0</v>
      </c>
      <c r="AG70">
        <v>0</v>
      </c>
      <c r="AH70">
        <v>14.43228</v>
      </c>
      <c r="AI70">
        <v>0</v>
      </c>
      <c r="AJ70">
        <v>0</v>
      </c>
      <c r="AK70">
        <v>12.892000000000001</v>
      </c>
      <c r="AL70">
        <v>8.8529999999999998</v>
      </c>
      <c r="AM70">
        <v>1.3406171428571427</v>
      </c>
      <c r="AN70">
        <v>0</v>
      </c>
      <c r="AO70">
        <v>0</v>
      </c>
      <c r="AP70">
        <v>0.68328540000000004</v>
      </c>
      <c r="AQ70">
        <v>0</v>
      </c>
      <c r="AR70">
        <v>12.899136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2.1920000000000002</v>
      </c>
      <c r="AY70">
        <v>0</v>
      </c>
      <c r="AZ70">
        <v>0</v>
      </c>
      <c r="BA70">
        <v>27.973318054128612</v>
      </c>
      <c r="BB70">
        <f t="shared" si="1"/>
        <v>812.06627844582727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166.82784128130743</v>
      </c>
      <c r="L71">
        <v>63.617498930964032</v>
      </c>
      <c r="M71">
        <v>0</v>
      </c>
      <c r="N71">
        <v>30.001970572779818</v>
      </c>
      <c r="O71">
        <v>50.376544855708914</v>
      </c>
      <c r="P71">
        <v>62.24034161106993</v>
      </c>
      <c r="Q71">
        <v>2.6787855044074438</v>
      </c>
      <c r="R71">
        <v>10.765575530617223</v>
      </c>
      <c r="S71">
        <v>6.7035612700901615</v>
      </c>
      <c r="T71">
        <v>0</v>
      </c>
      <c r="U71">
        <v>292.42183947793251</v>
      </c>
      <c r="V71">
        <v>3.3580790297339593</v>
      </c>
      <c r="W71">
        <v>11.791117075345518</v>
      </c>
      <c r="X71">
        <v>37.46767345514187</v>
      </c>
      <c r="Y71">
        <v>0</v>
      </c>
      <c r="Z71">
        <v>1.6646652</v>
      </c>
      <c r="AA71">
        <v>7.1234299999999999</v>
      </c>
      <c r="AB71">
        <v>6.6700653999999995</v>
      </c>
      <c r="AC71">
        <v>4.9163427200000003</v>
      </c>
      <c r="AD71">
        <v>4.6303692000000005</v>
      </c>
      <c r="AE71">
        <v>11.894693</v>
      </c>
      <c r="AF71">
        <v>0</v>
      </c>
      <c r="AG71">
        <v>0</v>
      </c>
      <c r="AH71">
        <v>16.380637799999999</v>
      </c>
      <c r="AI71">
        <v>0</v>
      </c>
      <c r="AJ71">
        <v>0</v>
      </c>
      <c r="AK71">
        <v>12.892000000000001</v>
      </c>
      <c r="AL71">
        <v>8.8529999999999998</v>
      </c>
      <c r="AM71">
        <v>2.3697777777777773</v>
      </c>
      <c r="AN71">
        <v>0</v>
      </c>
      <c r="AO71">
        <v>0</v>
      </c>
      <c r="AP71">
        <v>0.68328540000000004</v>
      </c>
      <c r="AQ71">
        <v>0</v>
      </c>
      <c r="AR71">
        <v>12.899136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2.1920000000000002</v>
      </c>
      <c r="AY71">
        <v>0</v>
      </c>
      <c r="AZ71">
        <v>0</v>
      </c>
      <c r="BA71">
        <v>27.956087490255598</v>
      </c>
      <c r="BB71">
        <f t="shared" si="1"/>
        <v>811.56607888462099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166.82784128130743</v>
      </c>
      <c r="L72">
        <v>63.617498930964032</v>
      </c>
      <c r="M72">
        <v>0</v>
      </c>
      <c r="N72">
        <v>30.001970572779818</v>
      </c>
      <c r="O72">
        <v>50.376544855708914</v>
      </c>
      <c r="P72">
        <v>62.24034161106993</v>
      </c>
      <c r="Q72">
        <v>2.6787855044074438</v>
      </c>
      <c r="R72">
        <v>10.765575530617223</v>
      </c>
      <c r="S72">
        <v>6.7035612700901615</v>
      </c>
      <c r="T72">
        <v>0</v>
      </c>
      <c r="U72">
        <v>292.42183947793251</v>
      </c>
      <c r="V72">
        <v>3.3580790297339593</v>
      </c>
      <c r="W72">
        <v>11.791117075345518</v>
      </c>
      <c r="X72">
        <v>37.46767345514187</v>
      </c>
      <c r="Y72">
        <v>0</v>
      </c>
      <c r="Z72">
        <v>1.6646652</v>
      </c>
      <c r="AA72">
        <v>7.1234299999999999</v>
      </c>
      <c r="AB72">
        <v>6.6700653999999995</v>
      </c>
      <c r="AC72">
        <v>4.9163427200000003</v>
      </c>
      <c r="AD72">
        <v>4.6303692000000005</v>
      </c>
      <c r="AE72">
        <v>11.894693</v>
      </c>
      <c r="AF72">
        <v>0</v>
      </c>
      <c r="AG72">
        <v>0</v>
      </c>
      <c r="AH72">
        <v>17.8238658</v>
      </c>
      <c r="AI72">
        <v>0</v>
      </c>
      <c r="AJ72">
        <v>0</v>
      </c>
      <c r="AK72">
        <v>12.892000000000001</v>
      </c>
      <c r="AL72">
        <v>8.8529999999999998</v>
      </c>
      <c r="AM72">
        <v>2.3697777777777773</v>
      </c>
      <c r="AN72">
        <v>0</v>
      </c>
      <c r="AO72">
        <v>0</v>
      </c>
      <c r="AP72">
        <v>0.68328540000000004</v>
      </c>
      <c r="AQ72">
        <v>0</v>
      </c>
      <c r="AR72">
        <v>12.899136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2.1920000000000002</v>
      </c>
      <c r="AY72">
        <v>0</v>
      </c>
      <c r="AZ72">
        <v>0</v>
      </c>
      <c r="BA72">
        <v>28.0041470842556</v>
      </c>
      <c r="BB72">
        <f t="shared" si="1"/>
        <v>812.96124729062103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166.82784128130743</v>
      </c>
      <c r="L73">
        <v>63.617498930964032</v>
      </c>
      <c r="M73">
        <v>0</v>
      </c>
      <c r="N73">
        <v>30.001970572779818</v>
      </c>
      <c r="O73">
        <v>50.376544855708914</v>
      </c>
      <c r="P73">
        <v>62.24034161106993</v>
      </c>
      <c r="Q73">
        <v>2.6787855044074438</v>
      </c>
      <c r="R73">
        <v>10.765575530617223</v>
      </c>
      <c r="S73">
        <v>6.7035612700901615</v>
      </c>
      <c r="T73">
        <v>0</v>
      </c>
      <c r="U73">
        <v>292.42183947793251</v>
      </c>
      <c r="V73">
        <v>3.3580790297339593</v>
      </c>
      <c r="W73">
        <v>11.791117075345518</v>
      </c>
      <c r="X73">
        <v>37.46767345514187</v>
      </c>
      <c r="Y73">
        <v>0</v>
      </c>
      <c r="Z73">
        <v>1.6646652</v>
      </c>
      <c r="AA73">
        <v>7.1234299999999999</v>
      </c>
      <c r="AB73">
        <v>6.6700653999999995</v>
      </c>
      <c r="AC73">
        <v>4.9163427200000003</v>
      </c>
      <c r="AD73">
        <v>4.6303692000000005</v>
      </c>
      <c r="AE73">
        <v>11.894693</v>
      </c>
      <c r="AF73">
        <v>0</v>
      </c>
      <c r="AG73">
        <v>0</v>
      </c>
      <c r="AH73">
        <v>17.8238658</v>
      </c>
      <c r="AI73">
        <v>0</v>
      </c>
      <c r="AJ73">
        <v>0</v>
      </c>
      <c r="AK73">
        <v>12.892000000000001</v>
      </c>
      <c r="AL73">
        <v>8.8529999999999998</v>
      </c>
      <c r="AM73">
        <v>2.6812342857142855</v>
      </c>
      <c r="AN73">
        <v>0</v>
      </c>
      <c r="AO73">
        <v>0</v>
      </c>
      <c r="AP73">
        <v>0.68328540000000004</v>
      </c>
      <c r="AQ73">
        <v>0</v>
      </c>
      <c r="AR73">
        <v>12.899136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2.1920000000000002</v>
      </c>
      <c r="AY73">
        <v>0</v>
      </c>
      <c r="AZ73">
        <v>0</v>
      </c>
      <c r="BA73">
        <v>28.014518639811158</v>
      </c>
      <c r="BB73">
        <f t="shared" si="1"/>
        <v>813.26233224300188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166.82784128130743</v>
      </c>
      <c r="L74">
        <v>63.617498930964032</v>
      </c>
      <c r="M74">
        <v>0</v>
      </c>
      <c r="N74">
        <v>30.001970572779818</v>
      </c>
      <c r="O74">
        <v>50.376544855708914</v>
      </c>
      <c r="P74">
        <v>62.24034161106993</v>
      </c>
      <c r="Q74">
        <v>2.6787855044074438</v>
      </c>
      <c r="R74">
        <v>10.765575530617223</v>
      </c>
      <c r="S74">
        <v>6.7035612700901615</v>
      </c>
      <c r="T74">
        <v>0</v>
      </c>
      <c r="U74">
        <v>292.42183947793251</v>
      </c>
      <c r="V74">
        <v>3.3580790297339593</v>
      </c>
      <c r="W74">
        <v>11.791117075345518</v>
      </c>
      <c r="X74">
        <v>37.46767345514187</v>
      </c>
      <c r="Y74">
        <v>0</v>
      </c>
      <c r="Z74">
        <v>1.6646652</v>
      </c>
      <c r="AA74">
        <v>7.1234299999999999</v>
      </c>
      <c r="AB74">
        <v>6.6700653999999995</v>
      </c>
      <c r="AC74">
        <v>4.9163427200000003</v>
      </c>
      <c r="AD74">
        <v>4.6303692000000005</v>
      </c>
      <c r="AE74">
        <v>11.894693</v>
      </c>
      <c r="AF74">
        <v>0</v>
      </c>
      <c r="AG74">
        <v>0</v>
      </c>
      <c r="AH74">
        <v>17.8238658</v>
      </c>
      <c r="AI74">
        <v>0</v>
      </c>
      <c r="AJ74">
        <v>0</v>
      </c>
      <c r="AK74">
        <v>12.892000000000001</v>
      </c>
      <c r="AL74">
        <v>11.804000000000004</v>
      </c>
      <c r="AM74">
        <v>2.6812342857142855</v>
      </c>
      <c r="AN74">
        <v>0</v>
      </c>
      <c r="AO74">
        <v>0</v>
      </c>
      <c r="AP74">
        <v>0.68328540000000004</v>
      </c>
      <c r="AQ74">
        <v>0</v>
      </c>
      <c r="AR74">
        <v>12.899136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2.1920000000000002</v>
      </c>
      <c r="AY74">
        <v>0</v>
      </c>
      <c r="AZ74">
        <v>0</v>
      </c>
      <c r="BA74">
        <v>28.112786939811159</v>
      </c>
      <c r="BB74">
        <f t="shared" si="1"/>
        <v>816.11506394300193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166.82784128130743</v>
      </c>
      <c r="L75">
        <v>63.617498930964032</v>
      </c>
      <c r="M75">
        <v>0</v>
      </c>
      <c r="N75">
        <v>30.001970572779818</v>
      </c>
      <c r="O75">
        <v>50.376544855708914</v>
      </c>
      <c r="P75">
        <v>62.24034161106993</v>
      </c>
      <c r="Q75">
        <v>2.6787855044074438</v>
      </c>
      <c r="R75">
        <v>10.765575530617223</v>
      </c>
      <c r="S75">
        <v>6.7035612700901615</v>
      </c>
      <c r="T75">
        <v>0</v>
      </c>
      <c r="U75">
        <v>292.42183947793251</v>
      </c>
      <c r="V75">
        <v>3.3580790297339593</v>
      </c>
      <c r="W75">
        <v>11.791117075345518</v>
      </c>
      <c r="X75">
        <v>37.46767345514187</v>
      </c>
      <c r="Y75">
        <v>0</v>
      </c>
      <c r="Z75">
        <v>1.6646652</v>
      </c>
      <c r="AA75">
        <v>7.1234299999999999</v>
      </c>
      <c r="AB75">
        <v>6.6700653999999995</v>
      </c>
      <c r="AC75">
        <v>4.9163427200000003</v>
      </c>
      <c r="AD75">
        <v>4.6303692000000005</v>
      </c>
      <c r="AE75">
        <v>11.894693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12.892000000000001</v>
      </c>
      <c r="AL75">
        <v>17.706</v>
      </c>
      <c r="AM75">
        <v>2.6812342857142855</v>
      </c>
      <c r="AN75">
        <v>0</v>
      </c>
      <c r="AO75">
        <v>0</v>
      </c>
      <c r="AP75">
        <v>1.0086594</v>
      </c>
      <c r="AQ75">
        <v>0</v>
      </c>
      <c r="AR75">
        <v>12.899136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2.1920000000000002</v>
      </c>
      <c r="AY75">
        <v>0</v>
      </c>
      <c r="AZ75">
        <v>0</v>
      </c>
      <c r="BA75">
        <v>28.320158671811157</v>
      </c>
      <c r="BB75">
        <f t="shared" si="1"/>
        <v>822.13506621100191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166.82784128130743</v>
      </c>
      <c r="L76">
        <v>63.617498930964032</v>
      </c>
      <c r="M76">
        <v>0</v>
      </c>
      <c r="N76">
        <v>30.001970572779818</v>
      </c>
      <c r="O76">
        <v>50.376544855708914</v>
      </c>
      <c r="P76">
        <v>62.24034161106993</v>
      </c>
      <c r="Q76">
        <v>2.6787855044074438</v>
      </c>
      <c r="R76">
        <v>10.765575530617223</v>
      </c>
      <c r="S76">
        <v>6.7035612700901615</v>
      </c>
      <c r="T76">
        <v>0</v>
      </c>
      <c r="U76">
        <v>292.42183947793251</v>
      </c>
      <c r="V76">
        <v>3.3580790297339593</v>
      </c>
      <c r="W76">
        <v>11.791117075345518</v>
      </c>
      <c r="X76">
        <v>37.46767345514187</v>
      </c>
      <c r="Y76">
        <v>0</v>
      </c>
      <c r="Z76">
        <v>1.6646652</v>
      </c>
      <c r="AA76">
        <v>7.1234299999999999</v>
      </c>
      <c r="AB76">
        <v>6.6700653999999995</v>
      </c>
      <c r="AC76">
        <v>4.9163427200000003</v>
      </c>
      <c r="AD76">
        <v>4.6303692000000005</v>
      </c>
      <c r="AE76">
        <v>11.894693</v>
      </c>
      <c r="AF76">
        <v>0</v>
      </c>
      <c r="AG76">
        <v>0</v>
      </c>
      <c r="AH76">
        <v>23.765154399999997</v>
      </c>
      <c r="AI76">
        <v>0</v>
      </c>
      <c r="AJ76">
        <v>0</v>
      </c>
      <c r="AK76">
        <v>12.892000000000001</v>
      </c>
      <c r="AL76">
        <v>17.706</v>
      </c>
      <c r="AM76">
        <v>2.6812342857142855</v>
      </c>
      <c r="AN76">
        <v>0</v>
      </c>
      <c r="AO76">
        <v>0</v>
      </c>
      <c r="AP76">
        <v>1.0086594</v>
      </c>
      <c r="AQ76">
        <v>0</v>
      </c>
      <c r="AR76">
        <v>12.899136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2.1920000000000002</v>
      </c>
      <c r="AY76">
        <v>0</v>
      </c>
      <c r="AZ76">
        <v>0</v>
      </c>
      <c r="BA76">
        <v>28.518003589811151</v>
      </c>
      <c r="BB76">
        <f t="shared" si="1"/>
        <v>827.87850989300193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166.82784128130743</v>
      </c>
      <c r="L77">
        <v>63.617498930964032</v>
      </c>
      <c r="M77">
        <v>0</v>
      </c>
      <c r="N77">
        <v>30.001970572779818</v>
      </c>
      <c r="O77">
        <v>50.376544855708914</v>
      </c>
      <c r="P77">
        <v>62.24034161106993</v>
      </c>
      <c r="Q77">
        <v>2.6787855044074438</v>
      </c>
      <c r="R77">
        <v>10.765575530617223</v>
      </c>
      <c r="S77">
        <v>6.7035612700901615</v>
      </c>
      <c r="T77">
        <v>0</v>
      </c>
      <c r="U77">
        <v>292.42183947793251</v>
      </c>
      <c r="V77">
        <v>3.3580790297339593</v>
      </c>
      <c r="W77">
        <v>11.791117075345518</v>
      </c>
      <c r="X77">
        <v>37.46767345514187</v>
      </c>
      <c r="Y77">
        <v>0</v>
      </c>
      <c r="Z77">
        <v>1.6646652</v>
      </c>
      <c r="AA77">
        <v>7.1234299999999999</v>
      </c>
      <c r="AB77">
        <v>6.6700653999999995</v>
      </c>
      <c r="AC77">
        <v>4.9163427200000003</v>
      </c>
      <c r="AD77">
        <v>4.6303692000000005</v>
      </c>
      <c r="AE77">
        <v>11.894693</v>
      </c>
      <c r="AF77">
        <v>0</v>
      </c>
      <c r="AG77">
        <v>0</v>
      </c>
      <c r="AH77">
        <v>23.765154399999997</v>
      </c>
      <c r="AI77">
        <v>0</v>
      </c>
      <c r="AJ77">
        <v>0</v>
      </c>
      <c r="AK77">
        <v>12.892000000000001</v>
      </c>
      <c r="AL77">
        <v>17.706</v>
      </c>
      <c r="AM77">
        <v>2.6812342857142855</v>
      </c>
      <c r="AN77">
        <v>0</v>
      </c>
      <c r="AO77">
        <v>0</v>
      </c>
      <c r="AP77">
        <v>0.68328540000000004</v>
      </c>
      <c r="AQ77">
        <v>0</v>
      </c>
      <c r="AR77">
        <v>12.899136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2.1920000000000002</v>
      </c>
      <c r="AY77">
        <v>0</v>
      </c>
      <c r="AZ77">
        <v>0</v>
      </c>
      <c r="BA77">
        <v>28.507168457811147</v>
      </c>
      <c r="BB77">
        <f t="shared" si="1"/>
        <v>827.56397102500193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166.82784128130743</v>
      </c>
      <c r="L78">
        <v>63.617498930964032</v>
      </c>
      <c r="M78">
        <v>0</v>
      </c>
      <c r="N78">
        <v>30.001970572779818</v>
      </c>
      <c r="O78">
        <v>50.376544855708914</v>
      </c>
      <c r="P78">
        <v>62.24034161106993</v>
      </c>
      <c r="Q78">
        <v>2.6787855044074438</v>
      </c>
      <c r="R78">
        <v>10.765575530617223</v>
      </c>
      <c r="S78">
        <v>6.7035612700901615</v>
      </c>
      <c r="T78">
        <v>0</v>
      </c>
      <c r="U78">
        <v>292.42183947793251</v>
      </c>
      <c r="V78">
        <v>3.3580790297339593</v>
      </c>
      <c r="W78">
        <v>11.791117075345518</v>
      </c>
      <c r="X78">
        <v>37.46767345514187</v>
      </c>
      <c r="Y78">
        <v>0</v>
      </c>
      <c r="Z78">
        <v>3.3293303999999995</v>
      </c>
      <c r="AA78">
        <v>9.6316799999999994</v>
      </c>
      <c r="AB78">
        <v>6.6700653999999995</v>
      </c>
      <c r="AC78">
        <v>4.9163427200000003</v>
      </c>
      <c r="AD78">
        <v>6.9455538000000008</v>
      </c>
      <c r="AE78">
        <v>12.556885224</v>
      </c>
      <c r="AF78">
        <v>0</v>
      </c>
      <c r="AG78">
        <v>0</v>
      </c>
      <c r="AH78">
        <v>29.706442999999993</v>
      </c>
      <c r="AI78">
        <v>0.64668400000000004</v>
      </c>
      <c r="AJ78">
        <v>0</v>
      </c>
      <c r="AK78">
        <v>12.892000000000001</v>
      </c>
      <c r="AL78">
        <v>17.706</v>
      </c>
      <c r="AM78">
        <v>4.0218514285714289</v>
      </c>
      <c r="AN78">
        <v>0</v>
      </c>
      <c r="AO78">
        <v>0</v>
      </c>
      <c r="AP78">
        <v>0.68328540000000004</v>
      </c>
      <c r="AQ78">
        <v>0</v>
      </c>
      <c r="AR78">
        <v>12.899136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2.1920000000000002</v>
      </c>
      <c r="AY78">
        <v>0</v>
      </c>
      <c r="AZ78">
        <v>0</v>
      </c>
      <c r="BA78">
        <v>29.009295477493687</v>
      </c>
      <c r="BB78">
        <f t="shared" si="1"/>
        <v>842.14072577217667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166.82784128130743</v>
      </c>
      <c r="L79">
        <v>63.617498930964032</v>
      </c>
      <c r="M79">
        <v>0</v>
      </c>
      <c r="N79">
        <v>30.001970572779818</v>
      </c>
      <c r="O79">
        <v>50.376544855708914</v>
      </c>
      <c r="P79">
        <v>62.24034161106993</v>
      </c>
      <c r="Q79">
        <v>2.6787855044074438</v>
      </c>
      <c r="R79">
        <v>10.765575530617223</v>
      </c>
      <c r="S79">
        <v>6.7035612700901615</v>
      </c>
      <c r="T79">
        <v>0</v>
      </c>
      <c r="U79">
        <v>292.42183947793251</v>
      </c>
      <c r="V79">
        <v>3.3580790297339593</v>
      </c>
      <c r="W79">
        <v>11.791117075345518</v>
      </c>
      <c r="X79">
        <v>37.46767345514187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12.892000000000001</v>
      </c>
      <c r="AL79">
        <v>11.804000000000004</v>
      </c>
      <c r="AM79">
        <v>4.0218514285714289</v>
      </c>
      <c r="AN79">
        <v>0</v>
      </c>
      <c r="AO79">
        <v>0</v>
      </c>
      <c r="AP79">
        <v>0.68328540000000004</v>
      </c>
      <c r="AQ79">
        <v>0</v>
      </c>
      <c r="AR79">
        <v>12.899136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29.343146195493695</v>
      </c>
      <c r="BB79">
        <f t="shared" si="1"/>
        <v>851.83242936617671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166.82784128130743</v>
      </c>
      <c r="L80">
        <v>63.617498930964032</v>
      </c>
      <c r="M80">
        <v>0</v>
      </c>
      <c r="N80">
        <v>30.001970572779818</v>
      </c>
      <c r="O80">
        <v>50.376544855708914</v>
      </c>
      <c r="P80">
        <v>62.24034161106993</v>
      </c>
      <c r="Q80">
        <v>2.6787855044074438</v>
      </c>
      <c r="R80">
        <v>10.765575530617223</v>
      </c>
      <c r="S80">
        <v>6.7035612700901615</v>
      </c>
      <c r="T80">
        <v>0</v>
      </c>
      <c r="U80">
        <v>292.42183947793251</v>
      </c>
      <c r="V80">
        <v>3.3580790297339593</v>
      </c>
      <c r="W80">
        <v>11.791117075345518</v>
      </c>
      <c r="X80">
        <v>37.46767345514187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12.610338</v>
      </c>
      <c r="AJ80">
        <v>0</v>
      </c>
      <c r="AK80">
        <v>12.892000000000001</v>
      </c>
      <c r="AL80">
        <v>11.804000000000004</v>
      </c>
      <c r="AM80">
        <v>4.0218514285714289</v>
      </c>
      <c r="AN80">
        <v>0</v>
      </c>
      <c r="AO80">
        <v>0</v>
      </c>
      <c r="AP80">
        <v>0.68328540000000004</v>
      </c>
      <c r="AQ80">
        <v>0</v>
      </c>
      <c r="AR80">
        <v>12.899136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29.698466795493694</v>
      </c>
      <c r="BB80">
        <f t="shared" si="1"/>
        <v>862.1473947661766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166.82784128130743</v>
      </c>
      <c r="L81">
        <v>63.617498930964032</v>
      </c>
      <c r="M81">
        <v>0</v>
      </c>
      <c r="N81">
        <v>30.001970572779818</v>
      </c>
      <c r="O81">
        <v>50.376544855708914</v>
      </c>
      <c r="P81">
        <v>62.24034161106993</v>
      </c>
      <c r="Q81">
        <v>2.6787855044074438</v>
      </c>
      <c r="R81">
        <v>10.765575530617223</v>
      </c>
      <c r="S81">
        <v>6.7035612700901615</v>
      </c>
      <c r="T81">
        <v>0</v>
      </c>
      <c r="U81">
        <v>292.42183947793251</v>
      </c>
      <c r="V81">
        <v>3.3580790297339593</v>
      </c>
      <c r="W81">
        <v>11.791117075345518</v>
      </c>
      <c r="X81">
        <v>37.46767345514187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12.610338</v>
      </c>
      <c r="AJ81">
        <v>0</v>
      </c>
      <c r="AK81">
        <v>12.892000000000001</v>
      </c>
      <c r="AL81">
        <v>8.8529999999999998</v>
      </c>
      <c r="AM81">
        <v>4.0218514285714289</v>
      </c>
      <c r="AN81">
        <v>0</v>
      </c>
      <c r="AO81">
        <v>0</v>
      </c>
      <c r="AP81">
        <v>0.68328540000000004</v>
      </c>
      <c r="AQ81">
        <v>0</v>
      </c>
      <c r="AR81">
        <v>12.899136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29.600198495493686</v>
      </c>
      <c r="BB81">
        <f t="shared" si="1"/>
        <v>859.29466306617655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166.82784128130743</v>
      </c>
      <c r="L82">
        <v>63.617498930964032</v>
      </c>
      <c r="M82">
        <v>0</v>
      </c>
      <c r="N82">
        <v>30.001970572779818</v>
      </c>
      <c r="O82">
        <v>50.376544855708914</v>
      </c>
      <c r="P82">
        <v>62.24034161106993</v>
      </c>
      <c r="Q82">
        <v>2.6787855044074438</v>
      </c>
      <c r="R82">
        <v>10.765575530617223</v>
      </c>
      <c r="S82">
        <v>6.7035612700901615</v>
      </c>
      <c r="T82">
        <v>0</v>
      </c>
      <c r="U82">
        <v>292.42183947793251</v>
      </c>
      <c r="V82">
        <v>3.3580790297339593</v>
      </c>
      <c r="W82">
        <v>11.791117075345518</v>
      </c>
      <c r="X82">
        <v>37.46767345514187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12.610338</v>
      </c>
      <c r="AJ82">
        <v>0</v>
      </c>
      <c r="AK82">
        <v>12.892000000000001</v>
      </c>
      <c r="AL82">
        <v>8.8529999999999998</v>
      </c>
      <c r="AM82">
        <v>4.0218514285714289</v>
      </c>
      <c r="AN82">
        <v>0</v>
      </c>
      <c r="AO82">
        <v>0</v>
      </c>
      <c r="AP82">
        <v>0.68328540000000004</v>
      </c>
      <c r="AQ82">
        <v>0</v>
      </c>
      <c r="AR82">
        <v>12.899136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29.600198495493686</v>
      </c>
      <c r="BB82">
        <f t="shared" si="1"/>
        <v>859.29466306617655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166.82784128130743</v>
      </c>
      <c r="L83">
        <v>63.617498930964032</v>
      </c>
      <c r="M83">
        <v>0</v>
      </c>
      <c r="N83">
        <v>30.001970572779818</v>
      </c>
      <c r="O83">
        <v>50.376544855708914</v>
      </c>
      <c r="P83">
        <v>62.24034161106993</v>
      </c>
      <c r="Q83">
        <v>2.6787855044074438</v>
      </c>
      <c r="R83">
        <v>10.765575530617223</v>
      </c>
      <c r="S83">
        <v>6.7035612700901615</v>
      </c>
      <c r="T83">
        <v>0</v>
      </c>
      <c r="U83">
        <v>292.42183947793251</v>
      </c>
      <c r="V83">
        <v>3.3580790297339593</v>
      </c>
      <c r="W83">
        <v>11.791117075345518</v>
      </c>
      <c r="X83">
        <v>37.46767345514187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12.610338</v>
      </c>
      <c r="AJ83">
        <v>0</v>
      </c>
      <c r="AK83">
        <v>12.892000000000001</v>
      </c>
      <c r="AL83">
        <v>8.8529999999999998</v>
      </c>
      <c r="AM83">
        <v>4.0218514285714289</v>
      </c>
      <c r="AN83">
        <v>0</v>
      </c>
      <c r="AO83">
        <v>0.224028</v>
      </c>
      <c r="AP83">
        <v>0.68328540000000004</v>
      </c>
      <c r="AQ83">
        <v>0</v>
      </c>
      <c r="AR83">
        <v>12.899136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29.607658729493686</v>
      </c>
      <c r="BB83">
        <f t="shared" si="1"/>
        <v>859.51123083217658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166.82784128130743</v>
      </c>
      <c r="L84">
        <v>63.617498930964032</v>
      </c>
      <c r="M84">
        <v>0</v>
      </c>
      <c r="N84">
        <v>30.001970572779818</v>
      </c>
      <c r="O84">
        <v>50.376544855708914</v>
      </c>
      <c r="P84">
        <v>62.24034161106993</v>
      </c>
      <c r="Q84">
        <v>2.6787855044074438</v>
      </c>
      <c r="R84">
        <v>10.765575530617223</v>
      </c>
      <c r="S84">
        <v>6.7035612700901615</v>
      </c>
      <c r="T84">
        <v>0</v>
      </c>
      <c r="U84">
        <v>292.42183947793251</v>
      </c>
      <c r="V84">
        <v>3.3580790297339593</v>
      </c>
      <c r="W84">
        <v>11.791117075345518</v>
      </c>
      <c r="X84">
        <v>37.46767345514187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12.610338</v>
      </c>
      <c r="AJ84">
        <v>0</v>
      </c>
      <c r="AK84">
        <v>12.892000000000001</v>
      </c>
      <c r="AL84">
        <v>8.8529999999999998</v>
      </c>
      <c r="AM84">
        <v>4.0218514285714289</v>
      </c>
      <c r="AN84">
        <v>0</v>
      </c>
      <c r="AO84">
        <v>0.224028</v>
      </c>
      <c r="AP84">
        <v>0.68328540000000004</v>
      </c>
      <c r="AQ84">
        <v>0</v>
      </c>
      <c r="AR84">
        <v>12.899136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29.607658729493686</v>
      </c>
      <c r="BB84">
        <f t="shared" si="1"/>
        <v>859.51123083217658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166.82784128130743</v>
      </c>
      <c r="L85">
        <v>63.617498930964032</v>
      </c>
      <c r="M85">
        <v>0</v>
      </c>
      <c r="N85">
        <v>30.001970572779818</v>
      </c>
      <c r="O85">
        <v>50.376544855708914</v>
      </c>
      <c r="P85">
        <v>62.24034161106993</v>
      </c>
      <c r="Q85">
        <v>2.6787855044074438</v>
      </c>
      <c r="R85">
        <v>10.765575530617223</v>
      </c>
      <c r="S85">
        <v>6.7035612700901615</v>
      </c>
      <c r="T85">
        <v>0</v>
      </c>
      <c r="U85">
        <v>292.42183947793251</v>
      </c>
      <c r="V85">
        <v>3.3580790297339593</v>
      </c>
      <c r="W85">
        <v>11.791117075345518</v>
      </c>
      <c r="X85">
        <v>37.46767345514187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8.4068919999999974</v>
      </c>
      <c r="AJ85">
        <v>0</v>
      </c>
      <c r="AK85">
        <v>12.892000000000001</v>
      </c>
      <c r="AL85">
        <v>8.8529999999999998</v>
      </c>
      <c r="AM85">
        <v>4.0218514285714289</v>
      </c>
      <c r="AN85">
        <v>0</v>
      </c>
      <c r="AO85">
        <v>0.224028</v>
      </c>
      <c r="AP85">
        <v>0.68328540000000004</v>
      </c>
      <c r="AQ85">
        <v>0</v>
      </c>
      <c r="AR85">
        <v>12.899136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29.467683901493686</v>
      </c>
      <c r="BB85">
        <f t="shared" si="1"/>
        <v>855.44775966017653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166.82784128130743</v>
      </c>
      <c r="L86">
        <v>63.617498930964032</v>
      </c>
      <c r="M86">
        <v>0</v>
      </c>
      <c r="N86">
        <v>30.001970572779818</v>
      </c>
      <c r="O86">
        <v>50.376544855708914</v>
      </c>
      <c r="P86">
        <v>62.24034161106993</v>
      </c>
      <c r="Q86">
        <v>2.6787855044074438</v>
      </c>
      <c r="R86">
        <v>10.765575530617223</v>
      </c>
      <c r="S86">
        <v>6.7035612700901615</v>
      </c>
      <c r="T86">
        <v>0</v>
      </c>
      <c r="U86">
        <v>292.42183947793251</v>
      </c>
      <c r="V86">
        <v>3.3580790297339593</v>
      </c>
      <c r="W86">
        <v>11.791117075345518</v>
      </c>
      <c r="X86">
        <v>37.46767345514187</v>
      </c>
      <c r="Y86">
        <v>0</v>
      </c>
      <c r="Z86">
        <v>4.9939955999999999</v>
      </c>
      <c r="AA86">
        <v>10.70561232</v>
      </c>
      <c r="AB86">
        <v>10.035570479999999</v>
      </c>
      <c r="AC86">
        <v>7.3819532319999999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1.2933680000000001</v>
      </c>
      <c r="AJ86">
        <v>0</v>
      </c>
      <c r="AK86">
        <v>12.892000000000001</v>
      </c>
      <c r="AL86">
        <v>8.8529999999999998</v>
      </c>
      <c r="AM86">
        <v>4.0218514285714289</v>
      </c>
      <c r="AN86">
        <v>0</v>
      </c>
      <c r="AO86">
        <v>0.224028</v>
      </c>
      <c r="AP86">
        <v>0.68328540000000004</v>
      </c>
      <c r="AQ86">
        <v>0</v>
      </c>
      <c r="AR86">
        <v>12.899136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29.230803755493689</v>
      </c>
      <c r="BB86">
        <f t="shared" si="1"/>
        <v>848.57111580617664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166.82784128130743</v>
      </c>
      <c r="L87">
        <v>63.617498930964032</v>
      </c>
      <c r="M87">
        <v>0</v>
      </c>
      <c r="N87">
        <v>30.001970572779818</v>
      </c>
      <c r="O87">
        <v>50.376544855708914</v>
      </c>
      <c r="P87">
        <v>62.24034161106993</v>
      </c>
      <c r="Q87">
        <v>2.6787855044074438</v>
      </c>
      <c r="R87">
        <v>10.765575530617223</v>
      </c>
      <c r="S87">
        <v>6.7035612700901615</v>
      </c>
      <c r="T87">
        <v>0</v>
      </c>
      <c r="U87">
        <v>292.42183947793251</v>
      </c>
      <c r="V87">
        <v>3.3580790297339593</v>
      </c>
      <c r="W87">
        <v>11.791117075345518</v>
      </c>
      <c r="X87">
        <v>37.46767345514187</v>
      </c>
      <c r="Y87">
        <v>0</v>
      </c>
      <c r="Z87">
        <v>1.6763999999999997</v>
      </c>
      <c r="AA87">
        <v>7.1234299999999999</v>
      </c>
      <c r="AB87">
        <v>6.6700653999999995</v>
      </c>
      <c r="AC87">
        <v>4.9163427200000003</v>
      </c>
      <c r="AD87">
        <v>6.9455538000000008</v>
      </c>
      <c r="AE87">
        <v>12.556885224</v>
      </c>
      <c r="AF87">
        <v>0</v>
      </c>
      <c r="AG87">
        <v>0</v>
      </c>
      <c r="AH87">
        <v>29.706442999999993</v>
      </c>
      <c r="AI87">
        <v>0.64668400000000004</v>
      </c>
      <c r="AJ87">
        <v>0</v>
      </c>
      <c r="AK87">
        <v>12.892000000000001</v>
      </c>
      <c r="AL87">
        <v>11.804000000000004</v>
      </c>
      <c r="AM87">
        <v>2.6812342857142855</v>
      </c>
      <c r="AN87">
        <v>0</v>
      </c>
      <c r="AO87">
        <v>0.23761903199999998</v>
      </c>
      <c r="AP87">
        <v>0.68328540000000004</v>
      </c>
      <c r="AQ87">
        <v>0</v>
      </c>
      <c r="AR87">
        <v>12.899136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28.564467531811154</v>
      </c>
      <c r="BB87">
        <f t="shared" si="1"/>
        <v>829.22737520700196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166.82784128130743</v>
      </c>
      <c r="L88">
        <v>63.617498930964032</v>
      </c>
      <c r="M88">
        <v>0</v>
      </c>
      <c r="N88">
        <v>30.001970572779818</v>
      </c>
      <c r="O88">
        <v>50.376544855708914</v>
      </c>
      <c r="P88">
        <v>62.24034161106993</v>
      </c>
      <c r="Q88">
        <v>2.6787855044074438</v>
      </c>
      <c r="R88">
        <v>10.765575530617223</v>
      </c>
      <c r="S88">
        <v>6.7035612700901615</v>
      </c>
      <c r="T88">
        <v>0</v>
      </c>
      <c r="U88">
        <v>292.42183947793251</v>
      </c>
      <c r="V88">
        <v>3.3580790297339593</v>
      </c>
      <c r="W88">
        <v>11.791117075345518</v>
      </c>
      <c r="X88">
        <v>37.46767345514187</v>
      </c>
      <c r="Y88">
        <v>0</v>
      </c>
      <c r="Z88">
        <v>1.6763999999999997</v>
      </c>
      <c r="AA88">
        <v>7.1234299999999999</v>
      </c>
      <c r="AB88">
        <v>6.6700653999999995</v>
      </c>
      <c r="AC88">
        <v>4.9163427200000003</v>
      </c>
      <c r="AD88">
        <v>6.9455538000000008</v>
      </c>
      <c r="AE88">
        <v>12.556885224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12.892000000000001</v>
      </c>
      <c r="AL88">
        <v>11.804000000000004</v>
      </c>
      <c r="AM88">
        <v>2.6812342857142855</v>
      </c>
      <c r="AN88">
        <v>0</v>
      </c>
      <c r="AO88">
        <v>0.25285293600000003</v>
      </c>
      <c r="AP88">
        <v>0.68328540000000004</v>
      </c>
      <c r="AQ88">
        <v>0</v>
      </c>
      <c r="AR88">
        <v>12.899136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28.543440395811146</v>
      </c>
      <c r="BB88">
        <f t="shared" si="1"/>
        <v>828.6169522470019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166.82784128130743</v>
      </c>
      <c r="L89">
        <v>63.617498930964032</v>
      </c>
      <c r="M89">
        <v>0</v>
      </c>
      <c r="N89">
        <v>30.001970572779818</v>
      </c>
      <c r="O89">
        <v>50.376544855708914</v>
      </c>
      <c r="P89">
        <v>62.24034161106993</v>
      </c>
      <c r="Q89">
        <v>2.6787855044074438</v>
      </c>
      <c r="R89">
        <v>10.765575530617223</v>
      </c>
      <c r="S89">
        <v>6.7035612700901615</v>
      </c>
      <c r="T89">
        <v>0</v>
      </c>
      <c r="U89">
        <v>292.42183947793251</v>
      </c>
      <c r="V89">
        <v>3.3580790297339593</v>
      </c>
      <c r="W89">
        <v>11.791117075345518</v>
      </c>
      <c r="X89">
        <v>37.46767345514187</v>
      </c>
      <c r="Y89">
        <v>0</v>
      </c>
      <c r="Z89">
        <v>1.6763999999999997</v>
      </c>
      <c r="AA89">
        <v>7.1234299999999999</v>
      </c>
      <c r="AB89">
        <v>6.6700653999999995</v>
      </c>
      <c r="AC89">
        <v>4.9163427200000003</v>
      </c>
      <c r="AD89">
        <v>6.9455538000000008</v>
      </c>
      <c r="AE89">
        <v>12.556885224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12.892000000000001</v>
      </c>
      <c r="AL89">
        <v>11.804000000000004</v>
      </c>
      <c r="AM89">
        <v>2.6812342857142855</v>
      </c>
      <c r="AN89">
        <v>0</v>
      </c>
      <c r="AO89">
        <v>0.29407408800000001</v>
      </c>
      <c r="AP89">
        <v>0.68328540000000004</v>
      </c>
      <c r="AQ89">
        <v>0</v>
      </c>
      <c r="AR89">
        <v>12.899136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28.544813011811144</v>
      </c>
      <c r="BB89">
        <f t="shared" si="1"/>
        <v>828.65680078300193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166.82784128130743</v>
      </c>
      <c r="L90">
        <v>63.617498930964032</v>
      </c>
      <c r="M90">
        <v>0</v>
      </c>
      <c r="N90">
        <v>30.001970572779818</v>
      </c>
      <c r="O90">
        <v>50.376544855708914</v>
      </c>
      <c r="P90">
        <v>62.24034161106993</v>
      </c>
      <c r="Q90">
        <v>2.6787855044074438</v>
      </c>
      <c r="R90">
        <v>10.765575530617223</v>
      </c>
      <c r="S90">
        <v>6.7035612700901615</v>
      </c>
      <c r="T90">
        <v>0</v>
      </c>
      <c r="U90">
        <v>292.42183947793251</v>
      </c>
      <c r="V90">
        <v>3.3580790297339593</v>
      </c>
      <c r="W90">
        <v>11.791117075345518</v>
      </c>
      <c r="X90">
        <v>37.46767345514187</v>
      </c>
      <c r="Y90">
        <v>0</v>
      </c>
      <c r="Z90">
        <v>1.6763999999999997</v>
      </c>
      <c r="AA90">
        <v>7.1234299999999999</v>
      </c>
      <c r="AB90">
        <v>6.6700653999999995</v>
      </c>
      <c r="AC90">
        <v>4.9163427200000003</v>
      </c>
      <c r="AD90">
        <v>6.9455538000000008</v>
      </c>
      <c r="AE90">
        <v>12.556885224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12.892000000000001</v>
      </c>
      <c r="AL90">
        <v>11.804000000000004</v>
      </c>
      <c r="AM90">
        <v>2.6812342857142855</v>
      </c>
      <c r="AN90">
        <v>0</v>
      </c>
      <c r="AO90">
        <v>0.333204312</v>
      </c>
      <c r="AP90">
        <v>0.68328540000000004</v>
      </c>
      <c r="AQ90">
        <v>0</v>
      </c>
      <c r="AR90">
        <v>12.899136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28.546116031811145</v>
      </c>
      <c r="BB90">
        <f t="shared" si="1"/>
        <v>828.69462798700192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166.82784128130743</v>
      </c>
      <c r="L91">
        <v>63.617498930964032</v>
      </c>
      <c r="M91">
        <v>0</v>
      </c>
      <c r="N91">
        <v>30.001970572779818</v>
      </c>
      <c r="O91">
        <v>50.376544855708914</v>
      </c>
      <c r="P91">
        <v>62.24034161106993</v>
      </c>
      <c r="Q91">
        <v>2.6787855044074438</v>
      </c>
      <c r="R91">
        <v>10.765575530617223</v>
      </c>
      <c r="S91">
        <v>6.7035612700901615</v>
      </c>
      <c r="T91">
        <v>0</v>
      </c>
      <c r="U91">
        <v>292.42183947793251</v>
      </c>
      <c r="V91">
        <v>3.3580790297339593</v>
      </c>
      <c r="W91">
        <v>11.791117075345518</v>
      </c>
      <c r="X91">
        <v>37.46767345514187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12.892000000000001</v>
      </c>
      <c r="AL91">
        <v>11.804000000000004</v>
      </c>
      <c r="AM91">
        <v>4.0218514285714289</v>
      </c>
      <c r="AN91">
        <v>0</v>
      </c>
      <c r="AO91">
        <v>0.33156143999999999</v>
      </c>
      <c r="AP91">
        <v>0.68328540000000004</v>
      </c>
      <c r="AQ91">
        <v>0</v>
      </c>
      <c r="AR91">
        <v>12.899136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29.28958343749369</v>
      </c>
      <c r="BB91">
        <f t="shared" si="1"/>
        <v>850.27750156417665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166.82784128130743</v>
      </c>
      <c r="L92">
        <v>63.617498930964032</v>
      </c>
      <c r="M92">
        <v>0</v>
      </c>
      <c r="N92">
        <v>30.001970572779818</v>
      </c>
      <c r="O92">
        <v>50.376544855708914</v>
      </c>
      <c r="P92">
        <v>62.24034161106993</v>
      </c>
      <c r="Q92">
        <v>2.6787855044074438</v>
      </c>
      <c r="R92">
        <v>10.765575530617223</v>
      </c>
      <c r="S92">
        <v>6.7035612700901615</v>
      </c>
      <c r="T92">
        <v>0</v>
      </c>
      <c r="U92">
        <v>292.42183947793251</v>
      </c>
      <c r="V92">
        <v>3.3580790297339593</v>
      </c>
      <c r="W92">
        <v>11.791117075345518</v>
      </c>
      <c r="X92">
        <v>37.46767345514187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12.892000000000001</v>
      </c>
      <c r="AL92">
        <v>11.804000000000004</v>
      </c>
      <c r="AM92">
        <v>4.0218514285714289</v>
      </c>
      <c r="AN92">
        <v>0</v>
      </c>
      <c r="AO92">
        <v>0.37756185599999997</v>
      </c>
      <c r="AP92">
        <v>0.68328540000000004</v>
      </c>
      <c r="AQ92">
        <v>0</v>
      </c>
      <c r="AR92">
        <v>12.899136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29.291115311493691</v>
      </c>
      <c r="BB92">
        <f t="shared" si="1"/>
        <v>850.32197010617665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166.82784128130743</v>
      </c>
      <c r="L93">
        <v>63.617498930964032</v>
      </c>
      <c r="M93">
        <v>0</v>
      </c>
      <c r="N93">
        <v>30.001970572779818</v>
      </c>
      <c r="O93">
        <v>50.376544855708914</v>
      </c>
      <c r="P93">
        <v>62.24034161106993</v>
      </c>
      <c r="Q93">
        <v>2.6787855044074438</v>
      </c>
      <c r="R93">
        <v>10.765575530617223</v>
      </c>
      <c r="S93">
        <v>6.7035612700901615</v>
      </c>
      <c r="T93">
        <v>0</v>
      </c>
      <c r="U93">
        <v>292.42183947793251</v>
      </c>
      <c r="V93">
        <v>3.3580790297339593</v>
      </c>
      <c r="W93">
        <v>11.791117075345518</v>
      </c>
      <c r="X93">
        <v>37.46767345514187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12.892000000000001</v>
      </c>
      <c r="AL93">
        <v>11.804000000000004</v>
      </c>
      <c r="AM93">
        <v>4.0218514285714289</v>
      </c>
      <c r="AN93">
        <v>0</v>
      </c>
      <c r="AO93">
        <v>0.40474391999999998</v>
      </c>
      <c r="AP93">
        <v>0.68328540000000004</v>
      </c>
      <c r="AQ93">
        <v>0</v>
      </c>
      <c r="AR93">
        <v>12.899136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29.292020567493694</v>
      </c>
      <c r="BB93">
        <f t="shared" si="1"/>
        <v>850.34824691417657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166.82784128130743</v>
      </c>
      <c r="L94">
        <v>63.617498930964032</v>
      </c>
      <c r="M94">
        <v>0</v>
      </c>
      <c r="N94">
        <v>30.001970572779818</v>
      </c>
      <c r="O94">
        <v>50.376544855708914</v>
      </c>
      <c r="P94">
        <v>62.24034161106993</v>
      </c>
      <c r="Q94">
        <v>2.6787855044074438</v>
      </c>
      <c r="R94">
        <v>10.765575530617223</v>
      </c>
      <c r="S94">
        <v>6.7035612700901615</v>
      </c>
      <c r="T94">
        <v>0</v>
      </c>
      <c r="U94">
        <v>292.42183947793251</v>
      </c>
      <c r="V94">
        <v>3.3580790297339593</v>
      </c>
      <c r="W94">
        <v>11.791117075345518</v>
      </c>
      <c r="X94">
        <v>37.46767345514187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12.892000000000001</v>
      </c>
      <c r="AL94">
        <v>11.804000000000004</v>
      </c>
      <c r="AM94">
        <v>4.0218514285714289</v>
      </c>
      <c r="AN94">
        <v>0</v>
      </c>
      <c r="AO94">
        <v>0.43521172799999996</v>
      </c>
      <c r="AP94">
        <v>0.68328540000000004</v>
      </c>
      <c r="AQ94">
        <v>0</v>
      </c>
      <c r="AR94">
        <v>12.899136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29.293035043493695</v>
      </c>
      <c r="BB94">
        <f t="shared" si="1"/>
        <v>850.37770024617669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166.82784128130743</v>
      </c>
      <c r="L95">
        <v>63.617498930964032</v>
      </c>
      <c r="M95">
        <v>0</v>
      </c>
      <c r="N95">
        <v>30.001970572779818</v>
      </c>
      <c r="O95">
        <v>50.376544855708914</v>
      </c>
      <c r="P95">
        <v>62.24034161106993</v>
      </c>
      <c r="Q95">
        <v>2.6787855044074438</v>
      </c>
      <c r="R95">
        <v>10.765575530617223</v>
      </c>
      <c r="S95">
        <v>6.7035612700901615</v>
      </c>
      <c r="T95">
        <v>0</v>
      </c>
      <c r="U95">
        <v>292.42183947793251</v>
      </c>
      <c r="V95">
        <v>3.3580790297339593</v>
      </c>
      <c r="W95">
        <v>11.791117075345518</v>
      </c>
      <c r="X95">
        <v>37.46767345514187</v>
      </c>
      <c r="Y95">
        <v>0</v>
      </c>
      <c r="Z95">
        <v>1.6763999999999997</v>
      </c>
      <c r="AA95">
        <v>7.1234299999999999</v>
      </c>
      <c r="AB95">
        <v>6.6700653999999995</v>
      </c>
      <c r="AC95">
        <v>4.9163427200000003</v>
      </c>
      <c r="AD95">
        <v>6.9616594319999994</v>
      </c>
      <c r="AE95">
        <v>11.242929</v>
      </c>
      <c r="AF95">
        <v>0</v>
      </c>
      <c r="AG95">
        <v>0</v>
      </c>
      <c r="AH95">
        <v>29.706442999999993</v>
      </c>
      <c r="AI95">
        <v>0</v>
      </c>
      <c r="AJ95">
        <v>0</v>
      </c>
      <c r="AK95">
        <v>12.892000000000001</v>
      </c>
      <c r="AL95">
        <v>11.804000000000004</v>
      </c>
      <c r="AM95">
        <v>4.0218514285714289</v>
      </c>
      <c r="AN95">
        <v>0</v>
      </c>
      <c r="AO95">
        <v>0.43834812000000001</v>
      </c>
      <c r="AP95">
        <v>0.68328540000000004</v>
      </c>
      <c r="AQ95">
        <v>0</v>
      </c>
      <c r="AR95">
        <v>12.899136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28.551041353493687</v>
      </c>
      <c r="BB95">
        <f t="shared" si="1"/>
        <v>828.83761302417656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166.82784128130743</v>
      </c>
      <c r="L96">
        <v>63.617498930964032</v>
      </c>
      <c r="M96">
        <v>0</v>
      </c>
      <c r="N96">
        <v>30.001970572779818</v>
      </c>
      <c r="O96">
        <v>50.376544855708914</v>
      </c>
      <c r="P96">
        <v>62.24034161106993</v>
      </c>
      <c r="Q96">
        <v>2.6787855044074438</v>
      </c>
      <c r="R96">
        <v>10.765575530617223</v>
      </c>
      <c r="S96">
        <v>6.7035612700901615</v>
      </c>
      <c r="T96">
        <v>0</v>
      </c>
      <c r="U96">
        <v>292.42183947793251</v>
      </c>
      <c r="V96">
        <v>3.3580790297339593</v>
      </c>
      <c r="W96">
        <v>11.791117075345518</v>
      </c>
      <c r="X96">
        <v>37.46767345514187</v>
      </c>
      <c r="Y96">
        <v>0</v>
      </c>
      <c r="Z96">
        <v>1.6763999999999997</v>
      </c>
      <c r="AA96">
        <v>7.1234299999999999</v>
      </c>
      <c r="AB96">
        <v>6.6700653999999995</v>
      </c>
      <c r="AC96">
        <v>4.9163427200000003</v>
      </c>
      <c r="AD96">
        <v>6.9616594319999994</v>
      </c>
      <c r="AE96">
        <v>11.242929</v>
      </c>
      <c r="AF96">
        <v>0</v>
      </c>
      <c r="AG96">
        <v>0</v>
      </c>
      <c r="AH96">
        <v>29.706442999999993</v>
      </c>
      <c r="AI96">
        <v>0</v>
      </c>
      <c r="AJ96">
        <v>0</v>
      </c>
      <c r="AK96">
        <v>12.892000000000001</v>
      </c>
      <c r="AL96">
        <v>11.804000000000004</v>
      </c>
      <c r="AM96">
        <v>4.0218514285714289</v>
      </c>
      <c r="AN96">
        <v>0</v>
      </c>
      <c r="AO96">
        <v>0.442380624</v>
      </c>
      <c r="AP96">
        <v>0.68328540000000004</v>
      </c>
      <c r="AQ96">
        <v>0</v>
      </c>
      <c r="AR96">
        <v>12.899136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28.551175719493685</v>
      </c>
      <c r="BB96">
        <f t="shared" si="1"/>
        <v>828.84151116217652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166.82784128130743</v>
      </c>
      <c r="L97">
        <v>63.617498930964032</v>
      </c>
      <c r="M97">
        <v>0</v>
      </c>
      <c r="N97">
        <v>30.001970572779818</v>
      </c>
      <c r="O97">
        <v>50.376544855708914</v>
      </c>
      <c r="P97">
        <v>62.24034161106993</v>
      </c>
      <c r="Q97">
        <v>2.6787855044074438</v>
      </c>
      <c r="R97">
        <v>10.765575530617223</v>
      </c>
      <c r="S97">
        <v>6.7035612700901615</v>
      </c>
      <c r="T97">
        <v>0</v>
      </c>
      <c r="U97">
        <v>292.42183947793251</v>
      </c>
      <c r="V97">
        <v>3.3580790297339593</v>
      </c>
      <c r="W97">
        <v>11.791117075345518</v>
      </c>
      <c r="X97">
        <v>37.46767345514187</v>
      </c>
      <c r="Y97">
        <v>0</v>
      </c>
      <c r="Z97">
        <v>1.6763999999999997</v>
      </c>
      <c r="AA97">
        <v>3.5673334799999994</v>
      </c>
      <c r="AB97">
        <v>6.6700653999999995</v>
      </c>
      <c r="AC97">
        <v>4.9163427200000003</v>
      </c>
      <c r="AD97">
        <v>6.9616594319999994</v>
      </c>
      <c r="AE97">
        <v>11.242929</v>
      </c>
      <c r="AF97">
        <v>0</v>
      </c>
      <c r="AG97">
        <v>0</v>
      </c>
      <c r="AH97">
        <v>29.706442999999993</v>
      </c>
      <c r="AI97">
        <v>0</v>
      </c>
      <c r="AJ97">
        <v>0</v>
      </c>
      <c r="AK97">
        <v>12.892000000000001</v>
      </c>
      <c r="AL97">
        <v>11.804000000000004</v>
      </c>
      <c r="AM97">
        <v>3.5885206349206347</v>
      </c>
      <c r="AN97">
        <v>0</v>
      </c>
      <c r="AO97">
        <v>0.44790664799999991</v>
      </c>
      <c r="AP97">
        <v>0.68328540000000004</v>
      </c>
      <c r="AQ97">
        <v>0</v>
      </c>
      <c r="AR97">
        <v>12.899136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28.418512053239716</v>
      </c>
      <c r="BB97">
        <f t="shared" si="1"/>
        <v>824.99027353877977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166.82784128130743</v>
      </c>
      <c r="L98">
        <v>63.617498930964032</v>
      </c>
      <c r="M98">
        <v>0</v>
      </c>
      <c r="N98">
        <v>30.001970572779818</v>
      </c>
      <c r="O98">
        <v>50.376544855708914</v>
      </c>
      <c r="P98">
        <v>62.24034161106993</v>
      </c>
      <c r="Q98">
        <v>2.6787855044074438</v>
      </c>
      <c r="R98">
        <v>10.765575530617223</v>
      </c>
      <c r="S98">
        <v>6.7035612700901615</v>
      </c>
      <c r="T98">
        <v>0</v>
      </c>
      <c r="U98">
        <v>292.42183947793251</v>
      </c>
      <c r="V98">
        <v>3.3580790297339593</v>
      </c>
      <c r="W98">
        <v>11.791117075345518</v>
      </c>
      <c r="X98">
        <v>37.46767345514187</v>
      </c>
      <c r="Y98">
        <v>0</v>
      </c>
      <c r="Z98">
        <v>1.6763999999999997</v>
      </c>
      <c r="AA98">
        <v>3.561715</v>
      </c>
      <c r="AB98">
        <v>6.6700653999999995</v>
      </c>
      <c r="AC98">
        <v>4.9163427200000003</v>
      </c>
      <c r="AD98">
        <v>6.9616594319999994</v>
      </c>
      <c r="AE98">
        <v>11.242929</v>
      </c>
      <c r="AF98">
        <v>0</v>
      </c>
      <c r="AG98">
        <v>0</v>
      </c>
      <c r="AH98">
        <v>23.765154399999997</v>
      </c>
      <c r="AI98">
        <v>0</v>
      </c>
      <c r="AJ98">
        <v>0</v>
      </c>
      <c r="AK98">
        <v>12.892000000000001</v>
      </c>
      <c r="AL98">
        <v>11.804000000000004</v>
      </c>
      <c r="AM98">
        <v>2.6812342857142855</v>
      </c>
      <c r="AN98">
        <v>0</v>
      </c>
      <c r="AO98">
        <v>0.44910146399999995</v>
      </c>
      <c r="AP98">
        <v>0.68328540000000004</v>
      </c>
      <c r="AQ98">
        <v>0</v>
      </c>
      <c r="AR98">
        <v>12.899136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28.190306989811148</v>
      </c>
      <c r="BB98">
        <f t="shared" si="1"/>
        <v>818.3654799890021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7.6504930747922455E-4</v>
      </c>
      <c r="K99">
        <f t="shared" si="2"/>
        <v>3.973230334710486</v>
      </c>
      <c r="L99">
        <f t="shared" si="2"/>
        <v>1.4594442039211282</v>
      </c>
      <c r="M99">
        <f t="shared" si="2"/>
        <v>0</v>
      </c>
      <c r="N99">
        <f t="shared" si="2"/>
        <v>0.72004729374671661</v>
      </c>
      <c r="O99">
        <f t="shared" si="2"/>
        <v>1.2090370765370122</v>
      </c>
      <c r="P99">
        <f t="shared" si="2"/>
        <v>1.4937681986656808</v>
      </c>
      <c r="Q99">
        <f t="shared" si="2"/>
        <v>6.0925593638928521E-2</v>
      </c>
      <c r="R99">
        <f t="shared" si="2"/>
        <v>0.24667484059200662</v>
      </c>
      <c r="S99">
        <f t="shared" si="2"/>
        <v>0.15334552565503079</v>
      </c>
      <c r="T99">
        <f t="shared" si="2"/>
        <v>0</v>
      </c>
      <c r="U99">
        <f t="shared" si="2"/>
        <v>7.0181241474703677</v>
      </c>
      <c r="V99">
        <f t="shared" si="2"/>
        <v>8.4310526319575751E-2</v>
      </c>
      <c r="W99">
        <f t="shared" si="2"/>
        <v>0.28308281086361853</v>
      </c>
      <c r="X99">
        <f t="shared" si="2"/>
        <v>0.89954710985295483</v>
      </c>
      <c r="Y99">
        <f t="shared" si="2"/>
        <v>0</v>
      </c>
      <c r="Z99">
        <f t="shared" si="2"/>
        <v>6.0367583100000038E-2</v>
      </c>
      <c r="AA99">
        <f t="shared" si="2"/>
        <v>0.11036279934000003</v>
      </c>
      <c r="AB99">
        <f t="shared" si="2"/>
        <v>0.15849023420000002</v>
      </c>
      <c r="AC99">
        <f t="shared" si="2"/>
        <v>0.11862908557599988</v>
      </c>
      <c r="AD99">
        <f t="shared" si="2"/>
        <v>0.10188422803200001</v>
      </c>
      <c r="AE99">
        <f t="shared" si="2"/>
        <v>0.28562970712400004</v>
      </c>
      <c r="AF99">
        <f t="shared" si="2"/>
        <v>0</v>
      </c>
      <c r="AG99">
        <f t="shared" si="2"/>
        <v>0</v>
      </c>
      <c r="AH99">
        <f t="shared" si="2"/>
        <v>0.38967156000000014</v>
      </c>
      <c r="AI99">
        <f t="shared" si="2"/>
        <v>3.2900048499999987E-2</v>
      </c>
      <c r="AJ99">
        <f t="shared" si="2"/>
        <v>0</v>
      </c>
      <c r="AK99">
        <f t="shared" si="2"/>
        <v>0.30940800000000068</v>
      </c>
      <c r="AL99">
        <f t="shared" si="2"/>
        <v>0.28772250000000005</v>
      </c>
      <c r="AM99">
        <f t="shared" si="2"/>
        <v>4.0624761904761907E-2</v>
      </c>
      <c r="AN99">
        <f t="shared" si="2"/>
        <v>0</v>
      </c>
      <c r="AO99">
        <f t="shared" si="2"/>
        <v>1.809156783E-3</v>
      </c>
      <c r="AP99">
        <f t="shared" si="2"/>
        <v>2.0872742100000029E-2</v>
      </c>
      <c r="AQ99">
        <f t="shared" si="2"/>
        <v>0</v>
      </c>
      <c r="AR99">
        <f t="shared" si="2"/>
        <v>0.31168238399999998</v>
      </c>
      <c r="AS99">
        <f t="shared" si="2"/>
        <v>0.19525417972199999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5.4800000000000005E-3</v>
      </c>
      <c r="AY99">
        <f t="shared" si="2"/>
        <v>0</v>
      </c>
      <c r="AZ99">
        <f t="shared" si="2"/>
        <v>0</v>
      </c>
      <c r="BA99">
        <f t="shared" si="2"/>
        <v>0.66710194385872856</v>
      </c>
      <c r="BB99">
        <f t="shared" si="1"/>
        <v>19.365989737804018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6.4305495844875358</v>
      </c>
      <c r="K3">
        <v>9.4134711298218132</v>
      </c>
      <c r="L3">
        <v>578.49178000348979</v>
      </c>
      <c r="M3">
        <v>26.689655172413797</v>
      </c>
      <c r="N3">
        <v>36.240311350499212</v>
      </c>
      <c r="O3">
        <v>0</v>
      </c>
      <c r="P3">
        <v>38.531705584383495</v>
      </c>
      <c r="Q3">
        <v>3.2372967678746325</v>
      </c>
      <c r="R3">
        <v>13.00969646255184</v>
      </c>
      <c r="S3">
        <v>8.1001365346922789</v>
      </c>
      <c r="T3">
        <v>0</v>
      </c>
      <c r="U3">
        <v>64.239164166752857</v>
      </c>
      <c r="V3">
        <v>4.374274310595065</v>
      </c>
      <c r="W3">
        <v>14.232085171645117</v>
      </c>
      <c r="X3">
        <v>45.2588294758865</v>
      </c>
      <c r="Y3">
        <v>0</v>
      </c>
      <c r="Z3">
        <v>2.01070584</v>
      </c>
      <c r="AA3">
        <v>4.1203240000000001</v>
      </c>
      <c r="AB3">
        <v>4.0078511199999998</v>
      </c>
      <c r="AC3">
        <v>2.9691613120000002</v>
      </c>
      <c r="AD3">
        <v>2.7964513200000001</v>
      </c>
      <c r="AE3">
        <v>13.580041799999998</v>
      </c>
      <c r="AF3">
        <v>5.4450000000000003</v>
      </c>
      <c r="AG3">
        <v>5.6685595200000005</v>
      </c>
      <c r="AH3">
        <v>28.70531248</v>
      </c>
      <c r="AI3">
        <v>0</v>
      </c>
      <c r="AJ3">
        <v>0</v>
      </c>
      <c r="AK3">
        <v>15.571999999999999</v>
      </c>
      <c r="AL3">
        <v>0</v>
      </c>
      <c r="AM3">
        <v>1.6196330857142855</v>
      </c>
      <c r="AN3">
        <v>0</v>
      </c>
      <c r="AO3">
        <v>3.1750118400000006E-2</v>
      </c>
      <c r="AP3">
        <v>1.0218280799999999</v>
      </c>
      <c r="AQ3">
        <v>5.9536399999999992</v>
      </c>
      <c r="AR3">
        <v>15.580531200000003</v>
      </c>
      <c r="AS3">
        <v>10.111330319999999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32.215854133116963</v>
      </c>
      <c r="BB3">
        <f>SUM(B3:AZ3)-BA3</f>
        <v>935.22722177809146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6.4305495844875358</v>
      </c>
      <c r="K4">
        <v>9.4134711298218132</v>
      </c>
      <c r="L4">
        <v>578.49178000348979</v>
      </c>
      <c r="M4">
        <v>26.689655172413797</v>
      </c>
      <c r="N4">
        <v>36.240311350499212</v>
      </c>
      <c r="O4">
        <v>0</v>
      </c>
      <c r="P4">
        <v>38.531705584383495</v>
      </c>
      <c r="Q4">
        <v>3.2372967678746325</v>
      </c>
      <c r="R4">
        <v>13.00969646255184</v>
      </c>
      <c r="S4">
        <v>8.1001365346922789</v>
      </c>
      <c r="T4">
        <v>0</v>
      </c>
      <c r="U4">
        <v>64.239164166752857</v>
      </c>
      <c r="V4">
        <v>4.374274310595065</v>
      </c>
      <c r="W4">
        <v>14.232085171645117</v>
      </c>
      <c r="X4">
        <v>45.2588294758865</v>
      </c>
      <c r="Y4">
        <v>0</v>
      </c>
      <c r="Z4">
        <v>2.01070584</v>
      </c>
      <c r="AA4">
        <v>0</v>
      </c>
      <c r="AB4">
        <v>4.0078511199999998</v>
      </c>
      <c r="AC4">
        <v>2.9691613120000002</v>
      </c>
      <c r="AD4">
        <v>2.7964513200000001</v>
      </c>
      <c r="AE4">
        <v>13.580041799999998</v>
      </c>
      <c r="AF4">
        <v>5.4450000000000003</v>
      </c>
      <c r="AG4">
        <v>5.6685595200000005</v>
      </c>
      <c r="AH4">
        <v>28.70531248</v>
      </c>
      <c r="AI4">
        <v>0</v>
      </c>
      <c r="AJ4">
        <v>0</v>
      </c>
      <c r="AK4">
        <v>15.571999999999999</v>
      </c>
      <c r="AL4">
        <v>0</v>
      </c>
      <c r="AM4">
        <v>1.6196330857142855</v>
      </c>
      <c r="AN4">
        <v>0</v>
      </c>
      <c r="AO4">
        <v>2.39929872E-2</v>
      </c>
      <c r="AP4">
        <v>1.0218280799999999</v>
      </c>
      <c r="AQ4">
        <v>5.9536399999999992</v>
      </c>
      <c r="AR4">
        <v>15.580531200000003</v>
      </c>
      <c r="AS4">
        <v>10.111330319999999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32.078389018316962</v>
      </c>
      <c r="BB4">
        <f t="shared" ref="BB4:BB67" si="0">SUM(B4:AZ4)-BA4</f>
        <v>931.23660576169141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6.4305495844875358</v>
      </c>
      <c r="K5">
        <v>9.4134711298218132</v>
      </c>
      <c r="L5">
        <v>578.49178000348979</v>
      </c>
      <c r="M5">
        <v>26.689655172413797</v>
      </c>
      <c r="N5">
        <v>36.240311350499212</v>
      </c>
      <c r="O5">
        <v>0</v>
      </c>
      <c r="P5">
        <v>38.531705584383495</v>
      </c>
      <c r="Q5">
        <v>3.2372967678746325</v>
      </c>
      <c r="R5">
        <v>13.00969646255184</v>
      </c>
      <c r="S5">
        <v>8.1001365346922789</v>
      </c>
      <c r="T5">
        <v>0</v>
      </c>
      <c r="U5">
        <v>64.239164166752857</v>
      </c>
      <c r="V5">
        <v>4.374274310595065</v>
      </c>
      <c r="W5">
        <v>14.232085171645117</v>
      </c>
      <c r="X5">
        <v>45.2588294758865</v>
      </c>
      <c r="Y5">
        <v>0</v>
      </c>
      <c r="Z5">
        <v>2.01070584</v>
      </c>
      <c r="AA5">
        <v>0</v>
      </c>
      <c r="AB5">
        <v>4.0078511199999998</v>
      </c>
      <c r="AC5">
        <v>2.9691613120000002</v>
      </c>
      <c r="AD5">
        <v>2.7964513200000001</v>
      </c>
      <c r="AE5">
        <v>13.580041799999998</v>
      </c>
      <c r="AF5">
        <v>5.4450000000000003</v>
      </c>
      <c r="AG5">
        <v>5.6685595200000005</v>
      </c>
      <c r="AH5">
        <v>21.528984360000003</v>
      </c>
      <c r="AI5">
        <v>0</v>
      </c>
      <c r="AJ5">
        <v>0</v>
      </c>
      <c r="AK5">
        <v>15.571999999999999</v>
      </c>
      <c r="AL5">
        <v>0</v>
      </c>
      <c r="AM5">
        <v>1.6196330857142855</v>
      </c>
      <c r="AN5">
        <v>0</v>
      </c>
      <c r="AO5">
        <v>3.8424859200000001E-2</v>
      </c>
      <c r="AP5">
        <v>1.0218280799999999</v>
      </c>
      <c r="AQ5">
        <v>5.9536399999999992</v>
      </c>
      <c r="AR5">
        <v>15.580531200000003</v>
      </c>
      <c r="AS5">
        <v>10.111330319999999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31.839898038316967</v>
      </c>
      <c r="BB5">
        <f t="shared" si="0"/>
        <v>924.3132004936914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6.4305495844875358</v>
      </c>
      <c r="K6">
        <v>9.4134711298218132</v>
      </c>
      <c r="L6">
        <v>578.49178000348979</v>
      </c>
      <c r="M6">
        <v>26.689655172413797</v>
      </c>
      <c r="N6">
        <v>36.240311350499212</v>
      </c>
      <c r="O6">
        <v>0</v>
      </c>
      <c r="P6">
        <v>38.531705584383495</v>
      </c>
      <c r="Q6">
        <v>3.2372967678746325</v>
      </c>
      <c r="R6">
        <v>13.00969646255184</v>
      </c>
      <c r="S6">
        <v>8.1001365346922789</v>
      </c>
      <c r="T6">
        <v>0</v>
      </c>
      <c r="U6">
        <v>64.239164166752857</v>
      </c>
      <c r="V6">
        <v>4.374274310595065</v>
      </c>
      <c r="W6">
        <v>14.232085171645117</v>
      </c>
      <c r="X6">
        <v>45.2588294758865</v>
      </c>
      <c r="Y6">
        <v>0</v>
      </c>
      <c r="Z6">
        <v>2.01070584</v>
      </c>
      <c r="AA6">
        <v>0</v>
      </c>
      <c r="AB6">
        <v>4.0078511199999998</v>
      </c>
      <c r="AC6">
        <v>2.9691613120000002</v>
      </c>
      <c r="AD6">
        <v>2.7964513200000001</v>
      </c>
      <c r="AE6">
        <v>13.580041799999998</v>
      </c>
      <c r="AF6">
        <v>5.4450000000000003</v>
      </c>
      <c r="AG6">
        <v>5.6685595200000005</v>
      </c>
      <c r="AH6">
        <v>14.35265624</v>
      </c>
      <c r="AI6">
        <v>0</v>
      </c>
      <c r="AJ6">
        <v>0</v>
      </c>
      <c r="AK6">
        <v>15.571999999999999</v>
      </c>
      <c r="AL6">
        <v>0</v>
      </c>
      <c r="AM6">
        <v>1.6196330857142855</v>
      </c>
      <c r="AN6">
        <v>0</v>
      </c>
      <c r="AO6">
        <v>1.7859441600000001E-2</v>
      </c>
      <c r="AP6">
        <v>1.0218280799999999</v>
      </c>
      <c r="AQ6">
        <v>5.9536399999999992</v>
      </c>
      <c r="AR6">
        <v>15.580531200000003</v>
      </c>
      <c r="AS6">
        <v>10.111330319999999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31.600241218316967</v>
      </c>
      <c r="BB6">
        <f t="shared" si="0"/>
        <v>917.35596377609136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6.4305495844875358</v>
      </c>
      <c r="K7">
        <v>9.4134711298218132</v>
      </c>
      <c r="L7">
        <v>578.49178000348979</v>
      </c>
      <c r="M7">
        <v>26.689655172413797</v>
      </c>
      <c r="N7">
        <v>36.240311350499212</v>
      </c>
      <c r="O7">
        <v>0</v>
      </c>
      <c r="P7">
        <v>38.531705584383495</v>
      </c>
      <c r="Q7">
        <v>3.2372967678746325</v>
      </c>
      <c r="R7">
        <v>13.00969646255184</v>
      </c>
      <c r="S7">
        <v>8.1001365346922789</v>
      </c>
      <c r="T7">
        <v>0</v>
      </c>
      <c r="U7">
        <v>64.239164166752857</v>
      </c>
      <c r="V7">
        <v>4.374274310595065</v>
      </c>
      <c r="W7">
        <v>14.232085171645117</v>
      </c>
      <c r="X7">
        <v>45.2588294758865</v>
      </c>
      <c r="Y7">
        <v>0</v>
      </c>
      <c r="Z7">
        <v>2.01070584</v>
      </c>
      <c r="AA7">
        <v>0</v>
      </c>
      <c r="AB7">
        <v>4.0078511199999998</v>
      </c>
      <c r="AC7">
        <v>2.9691613120000002</v>
      </c>
      <c r="AD7">
        <v>2.7964513200000001</v>
      </c>
      <c r="AE7">
        <v>13.580041799999998</v>
      </c>
      <c r="AF7">
        <v>2.7225000000000001</v>
      </c>
      <c r="AG7">
        <v>5.6685595200000005</v>
      </c>
      <c r="AH7">
        <v>14.35265624</v>
      </c>
      <c r="AI7">
        <v>0</v>
      </c>
      <c r="AJ7">
        <v>0</v>
      </c>
      <c r="AK7">
        <v>15.571999999999999</v>
      </c>
      <c r="AL7">
        <v>0</v>
      </c>
      <c r="AM7">
        <v>1.6196330857142855</v>
      </c>
      <c r="AN7">
        <v>0</v>
      </c>
      <c r="AO7">
        <v>3.9868046400000003E-2</v>
      </c>
      <c r="AP7">
        <v>1.0218280799999999</v>
      </c>
      <c r="AQ7">
        <v>5.9536399999999992</v>
      </c>
      <c r="AR7">
        <v>15.580531200000003</v>
      </c>
      <c r="AS7">
        <v>10.111330319999999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31.510314974875989</v>
      </c>
      <c r="BB7">
        <f t="shared" si="0"/>
        <v>914.74539862433232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6.4305495844875358</v>
      </c>
      <c r="K8">
        <v>9.4134711298218132</v>
      </c>
      <c r="L8">
        <v>578.49178000348979</v>
      </c>
      <c r="M8">
        <v>26.689655172413797</v>
      </c>
      <c r="N8">
        <v>36.240311350499212</v>
      </c>
      <c r="O8">
        <v>0</v>
      </c>
      <c r="P8">
        <v>38.531705584383495</v>
      </c>
      <c r="Q8">
        <v>3.2372967678746325</v>
      </c>
      <c r="R8">
        <v>13.00969646255184</v>
      </c>
      <c r="S8">
        <v>8.1001365346922789</v>
      </c>
      <c r="T8">
        <v>0</v>
      </c>
      <c r="U8">
        <v>64.239164166752857</v>
      </c>
      <c r="V8">
        <v>4.374274310595065</v>
      </c>
      <c r="W8">
        <v>14.232085171645117</v>
      </c>
      <c r="X8">
        <v>45.2588294758865</v>
      </c>
      <c r="Y8">
        <v>0</v>
      </c>
      <c r="Z8">
        <v>2.01070584</v>
      </c>
      <c r="AA8">
        <v>0</v>
      </c>
      <c r="AB8">
        <v>4.0078511199999998</v>
      </c>
      <c r="AC8">
        <v>2.9691613120000002</v>
      </c>
      <c r="AD8">
        <v>2.7964513200000001</v>
      </c>
      <c r="AE8">
        <v>13.580041799999998</v>
      </c>
      <c r="AF8">
        <v>2.7225000000000001</v>
      </c>
      <c r="AG8">
        <v>5.6685595200000005</v>
      </c>
      <c r="AH8">
        <v>14.35265624</v>
      </c>
      <c r="AI8">
        <v>0</v>
      </c>
      <c r="AJ8">
        <v>0</v>
      </c>
      <c r="AK8">
        <v>15.571999999999999</v>
      </c>
      <c r="AL8">
        <v>0</v>
      </c>
      <c r="AM8">
        <v>1.6196330857142855</v>
      </c>
      <c r="AN8">
        <v>0</v>
      </c>
      <c r="AO8">
        <v>4.4378006399999996E-2</v>
      </c>
      <c r="AP8">
        <v>1.0218280799999999</v>
      </c>
      <c r="AQ8">
        <v>5.9536399999999992</v>
      </c>
      <c r="AR8">
        <v>15.580531200000003</v>
      </c>
      <c r="AS8">
        <v>10.111330319999999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31.510465306875993</v>
      </c>
      <c r="BB8">
        <f t="shared" si="0"/>
        <v>914.74975825233241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6.4305495844875358</v>
      </c>
      <c r="K9">
        <v>9.4134711298218132</v>
      </c>
      <c r="L9">
        <v>578.49178000348979</v>
      </c>
      <c r="M9">
        <v>26.689655172413797</v>
      </c>
      <c r="N9">
        <v>36.240311350499212</v>
      </c>
      <c r="O9">
        <v>0</v>
      </c>
      <c r="P9">
        <v>38.531705584383495</v>
      </c>
      <c r="Q9">
        <v>3.2372967678746325</v>
      </c>
      <c r="R9">
        <v>13.00969646255184</v>
      </c>
      <c r="S9">
        <v>8.1001365346922789</v>
      </c>
      <c r="T9">
        <v>0</v>
      </c>
      <c r="U9">
        <v>64.239164166752857</v>
      </c>
      <c r="V9">
        <v>4.374274310595065</v>
      </c>
      <c r="W9">
        <v>14.232085171645117</v>
      </c>
      <c r="X9">
        <v>45.2588294758865</v>
      </c>
      <c r="Y9">
        <v>0</v>
      </c>
      <c r="Z9">
        <v>2.01070584</v>
      </c>
      <c r="AA9">
        <v>0</v>
      </c>
      <c r="AB9">
        <v>4.0078511199999998</v>
      </c>
      <c r="AC9">
        <v>2.9691613120000002</v>
      </c>
      <c r="AD9">
        <v>2.7964513200000001</v>
      </c>
      <c r="AE9">
        <v>13.580041799999998</v>
      </c>
      <c r="AF9">
        <v>2.7225000000000001</v>
      </c>
      <c r="AG9">
        <v>5.6685595200000005</v>
      </c>
      <c r="AH9">
        <v>6.1884934799999991</v>
      </c>
      <c r="AI9">
        <v>0</v>
      </c>
      <c r="AJ9">
        <v>0</v>
      </c>
      <c r="AK9">
        <v>15.571999999999999</v>
      </c>
      <c r="AL9">
        <v>0</v>
      </c>
      <c r="AM9">
        <v>1.6196330857142855</v>
      </c>
      <c r="AN9">
        <v>0</v>
      </c>
      <c r="AO9">
        <v>5.3397926400000004E-2</v>
      </c>
      <c r="AP9">
        <v>1.0218280799999999</v>
      </c>
      <c r="AQ9">
        <v>5.9536399999999992</v>
      </c>
      <c r="AR9">
        <v>15.580531200000003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31.228069712875993</v>
      </c>
      <c r="BB9">
        <f t="shared" si="0"/>
        <v>906.55179779073228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6.4305495844875358</v>
      </c>
      <c r="K10">
        <v>9.4134711298218132</v>
      </c>
      <c r="L10">
        <v>578.49178000348979</v>
      </c>
      <c r="M10">
        <v>26.689655172413797</v>
      </c>
      <c r="N10">
        <v>36.240311350499212</v>
      </c>
      <c r="O10">
        <v>0</v>
      </c>
      <c r="P10">
        <v>38.531705584383495</v>
      </c>
      <c r="Q10">
        <v>3.2372967678746325</v>
      </c>
      <c r="R10">
        <v>13.00969646255184</v>
      </c>
      <c r="S10">
        <v>8.1001365346922789</v>
      </c>
      <c r="T10">
        <v>0</v>
      </c>
      <c r="U10">
        <v>64.239164166752857</v>
      </c>
      <c r="V10">
        <v>4.374274310595065</v>
      </c>
      <c r="W10">
        <v>14.232085171645117</v>
      </c>
      <c r="X10">
        <v>45.2588294758865</v>
      </c>
      <c r="Y10">
        <v>0</v>
      </c>
      <c r="Z10">
        <v>2.01070584</v>
      </c>
      <c r="AA10">
        <v>0</v>
      </c>
      <c r="AB10">
        <v>4.0078511199999998</v>
      </c>
      <c r="AC10">
        <v>2.9691613120000002</v>
      </c>
      <c r="AD10">
        <v>2.7964513200000001</v>
      </c>
      <c r="AE10">
        <v>13.580041799999998</v>
      </c>
      <c r="AF10">
        <v>2.7225000000000001</v>
      </c>
      <c r="AG10">
        <v>5.6685595200000005</v>
      </c>
      <c r="AH10">
        <v>6.1884934799999991</v>
      </c>
      <c r="AI10">
        <v>0</v>
      </c>
      <c r="AJ10">
        <v>0</v>
      </c>
      <c r="AK10">
        <v>15.571999999999999</v>
      </c>
      <c r="AL10">
        <v>0</v>
      </c>
      <c r="AM10">
        <v>1.6196330857142855</v>
      </c>
      <c r="AN10">
        <v>0</v>
      </c>
      <c r="AO10">
        <v>7.8112507199999986E-2</v>
      </c>
      <c r="AP10">
        <v>1.0218280799999999</v>
      </c>
      <c r="AQ10">
        <v>2.9768199999999987</v>
      </c>
      <c r="AR10">
        <v>15.580531200000003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31.129764628571227</v>
      </c>
      <c r="BB10">
        <f t="shared" si="0"/>
        <v>903.69799745583714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1.9964769288161401</v>
      </c>
      <c r="L11">
        <v>578.49178000348979</v>
      </c>
      <c r="M11">
        <v>26.689655172413797</v>
      </c>
      <c r="N11">
        <v>36.240311350499212</v>
      </c>
      <c r="O11">
        <v>0</v>
      </c>
      <c r="P11">
        <v>38.531705584383495</v>
      </c>
      <c r="Q11">
        <v>3.2372967678746325</v>
      </c>
      <c r="R11">
        <v>13.00969646255184</v>
      </c>
      <c r="S11">
        <v>8.1001365346922789</v>
      </c>
      <c r="T11">
        <v>0</v>
      </c>
      <c r="U11">
        <v>64.239164166752857</v>
      </c>
      <c r="V11">
        <v>4.374274310595065</v>
      </c>
      <c r="W11">
        <v>14.232085171645117</v>
      </c>
      <c r="X11">
        <v>45.2588294758865</v>
      </c>
      <c r="Y11">
        <v>0</v>
      </c>
      <c r="Z11">
        <v>2.01070584</v>
      </c>
      <c r="AA11">
        <v>0</v>
      </c>
      <c r="AB11">
        <v>4.0078511199999998</v>
      </c>
      <c r="AC11">
        <v>2.9691613120000002</v>
      </c>
      <c r="AD11">
        <v>2.7964513200000001</v>
      </c>
      <c r="AE11">
        <v>13.580041799999998</v>
      </c>
      <c r="AF11">
        <v>2.7225000000000001</v>
      </c>
      <c r="AG11">
        <v>5.6685595200000005</v>
      </c>
      <c r="AH11">
        <v>6.1884934799999991</v>
      </c>
      <c r="AI11">
        <v>0</v>
      </c>
      <c r="AJ11">
        <v>0</v>
      </c>
      <c r="AK11">
        <v>15.571999999999999</v>
      </c>
      <c r="AL11">
        <v>0</v>
      </c>
      <c r="AM11">
        <v>1.6196330857142855</v>
      </c>
      <c r="AN11">
        <v>0</v>
      </c>
      <c r="AO11">
        <v>5.73666912E-2</v>
      </c>
      <c r="AP11">
        <v>1.0218280799999999</v>
      </c>
      <c r="AQ11">
        <v>0</v>
      </c>
      <c r="AR11">
        <v>15.580531200000003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30.56882216708998</v>
      </c>
      <c r="BB11">
        <f t="shared" si="0"/>
        <v>887.41383031582529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1.9964769288161401</v>
      </c>
      <c r="L12">
        <v>578.49178000348979</v>
      </c>
      <c r="M12">
        <v>26.689655172413797</v>
      </c>
      <c r="N12">
        <v>36.240311350499212</v>
      </c>
      <c r="O12">
        <v>0</v>
      </c>
      <c r="P12">
        <v>38.531705584383495</v>
      </c>
      <c r="Q12">
        <v>3.2372967678746325</v>
      </c>
      <c r="R12">
        <v>13.00969646255184</v>
      </c>
      <c r="S12">
        <v>8.1001365346922789</v>
      </c>
      <c r="T12">
        <v>0</v>
      </c>
      <c r="U12">
        <v>64.239164166752857</v>
      </c>
      <c r="V12">
        <v>4.374274310595065</v>
      </c>
      <c r="W12">
        <v>14.232085171645117</v>
      </c>
      <c r="X12">
        <v>45.2588294758865</v>
      </c>
      <c r="Y12">
        <v>0</v>
      </c>
      <c r="Z12">
        <v>2.01070584</v>
      </c>
      <c r="AA12">
        <v>0</v>
      </c>
      <c r="AB12">
        <v>4.0078511199999998</v>
      </c>
      <c r="AC12">
        <v>2.9691613120000002</v>
      </c>
      <c r="AD12">
        <v>2.7964513200000001</v>
      </c>
      <c r="AE12">
        <v>13.580041799999998</v>
      </c>
      <c r="AF12">
        <v>2.7225000000000001</v>
      </c>
      <c r="AG12">
        <v>5.6685595200000005</v>
      </c>
      <c r="AH12">
        <v>6.1884934799999991</v>
      </c>
      <c r="AI12">
        <v>0</v>
      </c>
      <c r="AJ12">
        <v>0</v>
      </c>
      <c r="AK12">
        <v>15.571999999999999</v>
      </c>
      <c r="AL12">
        <v>0</v>
      </c>
      <c r="AM12">
        <v>3.2392661714285711</v>
      </c>
      <c r="AN12">
        <v>0</v>
      </c>
      <c r="AO12">
        <v>6.3319838399999995E-2</v>
      </c>
      <c r="AP12">
        <v>1.0218280799999999</v>
      </c>
      <c r="AQ12">
        <v>0</v>
      </c>
      <c r="AR12">
        <v>15.580531200000003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30.622954128143945</v>
      </c>
      <c r="BB12">
        <f t="shared" si="0"/>
        <v>888.98528458768556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1.9964769288161401</v>
      </c>
      <c r="L13">
        <v>578.49178000348979</v>
      </c>
      <c r="M13">
        <v>26.689655172413797</v>
      </c>
      <c r="N13">
        <v>36.240311350499212</v>
      </c>
      <c r="O13">
        <v>0</v>
      </c>
      <c r="P13">
        <v>38.531705584383495</v>
      </c>
      <c r="Q13">
        <v>3.2372967678746325</v>
      </c>
      <c r="R13">
        <v>13.00969646255184</v>
      </c>
      <c r="S13">
        <v>8.1001365346922789</v>
      </c>
      <c r="T13">
        <v>0</v>
      </c>
      <c r="U13">
        <v>64.239164166752857</v>
      </c>
      <c r="V13">
        <v>4.374274310595065</v>
      </c>
      <c r="W13">
        <v>14.232085171645117</v>
      </c>
      <c r="X13">
        <v>45.2588294758865</v>
      </c>
      <c r="Y13">
        <v>0</v>
      </c>
      <c r="Z13">
        <v>2.01070584</v>
      </c>
      <c r="AA13">
        <v>0</v>
      </c>
      <c r="AB13">
        <v>4.0078511199999998</v>
      </c>
      <c r="AC13">
        <v>2.9691613120000002</v>
      </c>
      <c r="AD13">
        <v>2.7964513200000001</v>
      </c>
      <c r="AE13">
        <v>13.580041799999998</v>
      </c>
      <c r="AF13">
        <v>2.7225000000000001</v>
      </c>
      <c r="AG13">
        <v>5.6685595200000005</v>
      </c>
      <c r="AH13">
        <v>6.1884934799999991</v>
      </c>
      <c r="AI13">
        <v>0</v>
      </c>
      <c r="AJ13">
        <v>0</v>
      </c>
      <c r="AK13">
        <v>15.571999999999999</v>
      </c>
      <c r="AL13">
        <v>0</v>
      </c>
      <c r="AM13">
        <v>3.2392661714285711</v>
      </c>
      <c r="AN13">
        <v>0</v>
      </c>
      <c r="AO13">
        <v>7.6488921600000009E-2</v>
      </c>
      <c r="AP13">
        <v>1.0218280799999999</v>
      </c>
      <c r="AQ13">
        <v>0</v>
      </c>
      <c r="AR13">
        <v>15.580531200000003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30.623392545343947</v>
      </c>
      <c r="BB13">
        <f t="shared" si="0"/>
        <v>888.99801525368559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1.9964769288161401</v>
      </c>
      <c r="L14">
        <v>578.49178000348979</v>
      </c>
      <c r="M14">
        <v>26.689655172413797</v>
      </c>
      <c r="N14">
        <v>36.240311350499212</v>
      </c>
      <c r="O14">
        <v>0</v>
      </c>
      <c r="P14">
        <v>38.531705584383495</v>
      </c>
      <c r="Q14">
        <v>3.2372967678746325</v>
      </c>
      <c r="R14">
        <v>13.00969646255184</v>
      </c>
      <c r="S14">
        <v>8.1001365346922789</v>
      </c>
      <c r="T14">
        <v>0</v>
      </c>
      <c r="U14">
        <v>64.239164166752857</v>
      </c>
      <c r="V14">
        <v>4.374274310595065</v>
      </c>
      <c r="W14">
        <v>14.232085171645117</v>
      </c>
      <c r="X14">
        <v>45.2588294758865</v>
      </c>
      <c r="Y14">
        <v>0</v>
      </c>
      <c r="Z14">
        <v>2.01070584</v>
      </c>
      <c r="AA14">
        <v>0</v>
      </c>
      <c r="AB14">
        <v>4.0078511199999998</v>
      </c>
      <c r="AC14">
        <v>2.9691613120000002</v>
      </c>
      <c r="AD14">
        <v>2.7964513200000001</v>
      </c>
      <c r="AE14">
        <v>13.580041799999998</v>
      </c>
      <c r="AF14">
        <v>2.7225000000000001</v>
      </c>
      <c r="AG14">
        <v>5.6685595200000005</v>
      </c>
      <c r="AH14">
        <v>6.1884934799999991</v>
      </c>
      <c r="AI14">
        <v>0</v>
      </c>
      <c r="AJ14">
        <v>0</v>
      </c>
      <c r="AK14">
        <v>15.571999999999999</v>
      </c>
      <c r="AL14">
        <v>0</v>
      </c>
      <c r="AM14">
        <v>3.2392661714285711</v>
      </c>
      <c r="AN14">
        <v>0</v>
      </c>
      <c r="AO14">
        <v>0.1089606336</v>
      </c>
      <c r="AP14">
        <v>1.0218280799999999</v>
      </c>
      <c r="AQ14">
        <v>0</v>
      </c>
      <c r="AR14">
        <v>15.580531200000003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30.624474015343946</v>
      </c>
      <c r="BB14">
        <f t="shared" si="0"/>
        <v>889.02940549568552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1.9964769288161401</v>
      </c>
      <c r="L15">
        <v>578.49178000348979</v>
      </c>
      <c r="M15">
        <v>26.689655172413797</v>
      </c>
      <c r="N15">
        <v>36.240311350499212</v>
      </c>
      <c r="O15">
        <v>0</v>
      </c>
      <c r="P15">
        <v>38.531705584383495</v>
      </c>
      <c r="Q15">
        <v>3.2372967678746325</v>
      </c>
      <c r="R15">
        <v>13.00969646255184</v>
      </c>
      <c r="S15">
        <v>8.1001365346922789</v>
      </c>
      <c r="T15">
        <v>0</v>
      </c>
      <c r="U15">
        <v>64.239164166752857</v>
      </c>
      <c r="V15">
        <v>4.374274310595065</v>
      </c>
      <c r="W15">
        <v>14.232085171645117</v>
      </c>
      <c r="X15">
        <v>45.2588294758865</v>
      </c>
      <c r="Y15">
        <v>0</v>
      </c>
      <c r="Z15">
        <v>2.01070584</v>
      </c>
      <c r="AA15">
        <v>0</v>
      </c>
      <c r="AB15">
        <v>4.0078511199999998</v>
      </c>
      <c r="AC15">
        <v>2.9691613120000002</v>
      </c>
      <c r="AD15">
        <v>2.7964513200000001</v>
      </c>
      <c r="AE15">
        <v>15.167135380800001</v>
      </c>
      <c r="AF15">
        <v>2.7225000000000001</v>
      </c>
      <c r="AG15">
        <v>5.6685595200000005</v>
      </c>
      <c r="AH15">
        <v>6.1884934799999991</v>
      </c>
      <c r="AI15">
        <v>0</v>
      </c>
      <c r="AJ15">
        <v>0</v>
      </c>
      <c r="AK15">
        <v>15.571999999999999</v>
      </c>
      <c r="AL15">
        <v>0</v>
      </c>
      <c r="AM15">
        <v>3.2392661714285711</v>
      </c>
      <c r="AN15">
        <v>0</v>
      </c>
      <c r="AO15">
        <v>0.10318788480000002</v>
      </c>
      <c r="AP15">
        <v>1.0218280799999999</v>
      </c>
      <c r="AQ15">
        <v>0</v>
      </c>
      <c r="AR15">
        <v>16.427299199999997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30.705329007743941</v>
      </c>
      <c r="BB15">
        <f t="shared" si="0"/>
        <v>891.37663933528563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1.9964769288161401</v>
      </c>
      <c r="L16">
        <v>578.49178000348979</v>
      </c>
      <c r="M16">
        <v>26.689655172413797</v>
      </c>
      <c r="N16">
        <v>36.240311350499212</v>
      </c>
      <c r="O16">
        <v>0</v>
      </c>
      <c r="P16">
        <v>38.531705584383495</v>
      </c>
      <c r="Q16">
        <v>3.2372967678746325</v>
      </c>
      <c r="R16">
        <v>13.00969646255184</v>
      </c>
      <c r="S16">
        <v>8.1001365346922789</v>
      </c>
      <c r="T16">
        <v>0</v>
      </c>
      <c r="U16">
        <v>64.239164166752857</v>
      </c>
      <c r="V16">
        <v>4.374274310595065</v>
      </c>
      <c r="W16">
        <v>14.232085171645117</v>
      </c>
      <c r="X16">
        <v>45.2588294758865</v>
      </c>
      <c r="Y16">
        <v>0</v>
      </c>
      <c r="Z16">
        <v>2.01070584</v>
      </c>
      <c r="AA16">
        <v>0</v>
      </c>
      <c r="AB16">
        <v>4.0078511199999998</v>
      </c>
      <c r="AC16">
        <v>2.9691613120000002</v>
      </c>
      <c r="AD16">
        <v>2.7964513200000001</v>
      </c>
      <c r="AE16">
        <v>15.167135380800001</v>
      </c>
      <c r="AF16">
        <v>2.7225000000000001</v>
      </c>
      <c r="AG16">
        <v>5.6685595200000005</v>
      </c>
      <c r="AH16">
        <v>6.1884934799999991</v>
      </c>
      <c r="AI16">
        <v>0</v>
      </c>
      <c r="AJ16">
        <v>0</v>
      </c>
      <c r="AK16">
        <v>15.571999999999999</v>
      </c>
      <c r="AL16">
        <v>0</v>
      </c>
      <c r="AM16">
        <v>3.2392661714285711</v>
      </c>
      <c r="AN16">
        <v>0</v>
      </c>
      <c r="AO16">
        <v>9.7415136000000013E-2</v>
      </c>
      <c r="AP16">
        <v>1.0218280799999999</v>
      </c>
      <c r="AQ16">
        <v>0</v>
      </c>
      <c r="AR16">
        <v>16.427299199999997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30.705136644143941</v>
      </c>
      <c r="BB16">
        <f t="shared" si="0"/>
        <v>891.37105895008551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1.9964769288161401</v>
      </c>
      <c r="L17">
        <v>578.49178000348979</v>
      </c>
      <c r="M17">
        <v>26.689655172413797</v>
      </c>
      <c r="N17">
        <v>36.240311350499212</v>
      </c>
      <c r="O17">
        <v>0</v>
      </c>
      <c r="P17">
        <v>38.531705584383495</v>
      </c>
      <c r="Q17">
        <v>3.2372967678746325</v>
      </c>
      <c r="R17">
        <v>13.00969646255184</v>
      </c>
      <c r="S17">
        <v>8.1001365346922789</v>
      </c>
      <c r="T17">
        <v>0</v>
      </c>
      <c r="U17">
        <v>64.239164166752857</v>
      </c>
      <c r="V17">
        <v>4.374274310595065</v>
      </c>
      <c r="W17">
        <v>14.232085171645117</v>
      </c>
      <c r="X17">
        <v>45.2588294758865</v>
      </c>
      <c r="Y17">
        <v>0</v>
      </c>
      <c r="Z17">
        <v>2.01070584</v>
      </c>
      <c r="AA17">
        <v>0</v>
      </c>
      <c r="AB17">
        <v>4.0078511199999998</v>
      </c>
      <c r="AC17">
        <v>2.9691613120000002</v>
      </c>
      <c r="AD17">
        <v>2.7964513200000001</v>
      </c>
      <c r="AE17">
        <v>15.167135380800001</v>
      </c>
      <c r="AF17">
        <v>2.7225000000000001</v>
      </c>
      <c r="AG17">
        <v>5.6685595200000005</v>
      </c>
      <c r="AH17">
        <v>6.8857885199999993</v>
      </c>
      <c r="AI17">
        <v>0</v>
      </c>
      <c r="AJ17">
        <v>0</v>
      </c>
      <c r="AK17">
        <v>15.571999999999999</v>
      </c>
      <c r="AL17">
        <v>0</v>
      </c>
      <c r="AM17">
        <v>3.2392661714285711</v>
      </c>
      <c r="AN17">
        <v>0</v>
      </c>
      <c r="AO17">
        <v>7.721051520000001E-2</v>
      </c>
      <c r="AP17">
        <v>1.0218280799999999</v>
      </c>
      <c r="AQ17">
        <v>0</v>
      </c>
      <c r="AR17">
        <v>16.427299199999997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30.72768368294394</v>
      </c>
      <c r="BB17">
        <f t="shared" si="0"/>
        <v>892.02560233048553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1.9964769288161401</v>
      </c>
      <c r="L18">
        <v>578.49178000348979</v>
      </c>
      <c r="M18">
        <v>26.689655172413797</v>
      </c>
      <c r="N18">
        <v>36.240311350499212</v>
      </c>
      <c r="O18">
        <v>0</v>
      </c>
      <c r="P18">
        <v>38.531705584383495</v>
      </c>
      <c r="Q18">
        <v>3.2372967678746325</v>
      </c>
      <c r="R18">
        <v>13.00969646255184</v>
      </c>
      <c r="S18">
        <v>8.1001365346922789</v>
      </c>
      <c r="T18">
        <v>0</v>
      </c>
      <c r="U18">
        <v>64.239164166752857</v>
      </c>
      <c r="V18">
        <v>4.374274310595065</v>
      </c>
      <c r="W18">
        <v>14.232085171645117</v>
      </c>
      <c r="X18">
        <v>45.2588294758865</v>
      </c>
      <c r="Y18">
        <v>0</v>
      </c>
      <c r="Z18">
        <v>2.01070584</v>
      </c>
      <c r="AA18">
        <v>0</v>
      </c>
      <c r="AB18">
        <v>4.0078511199999998</v>
      </c>
      <c r="AC18">
        <v>2.9691613120000002</v>
      </c>
      <c r="AD18">
        <v>2.7964513200000001</v>
      </c>
      <c r="AE18">
        <v>15.167135380800001</v>
      </c>
      <c r="AF18">
        <v>2.7225000000000001</v>
      </c>
      <c r="AG18">
        <v>5.6685595200000005</v>
      </c>
      <c r="AH18">
        <v>7.17632812</v>
      </c>
      <c r="AI18">
        <v>0</v>
      </c>
      <c r="AJ18">
        <v>0</v>
      </c>
      <c r="AK18">
        <v>15.571999999999999</v>
      </c>
      <c r="AL18">
        <v>0</v>
      </c>
      <c r="AM18">
        <v>3.2392661714285711</v>
      </c>
      <c r="AN18">
        <v>0</v>
      </c>
      <c r="AO18">
        <v>4.45584048E-2</v>
      </c>
      <c r="AP18">
        <v>1.0218280799999999</v>
      </c>
      <c r="AQ18">
        <v>0</v>
      </c>
      <c r="AR18">
        <v>16.427299199999997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30.736271321743942</v>
      </c>
      <c r="BB18">
        <f t="shared" si="0"/>
        <v>892.27490218128548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1.9964769288161401</v>
      </c>
      <c r="L19">
        <v>578.49178000348979</v>
      </c>
      <c r="M19">
        <v>26.689655172413797</v>
      </c>
      <c r="N19">
        <v>36.240311350499212</v>
      </c>
      <c r="O19">
        <v>0</v>
      </c>
      <c r="P19">
        <v>38.531705584383495</v>
      </c>
      <c r="Q19">
        <v>3.2372967678746325</v>
      </c>
      <c r="R19">
        <v>13.00969646255184</v>
      </c>
      <c r="S19">
        <v>8.1001365346922789</v>
      </c>
      <c r="T19">
        <v>0</v>
      </c>
      <c r="U19">
        <v>64.239164166752857</v>
      </c>
      <c r="V19">
        <v>4.374274310595065</v>
      </c>
      <c r="W19">
        <v>14.232085171645117</v>
      </c>
      <c r="X19">
        <v>45.2588294758865</v>
      </c>
      <c r="Y19">
        <v>0</v>
      </c>
      <c r="Z19">
        <v>2.01070584</v>
      </c>
      <c r="AA19">
        <v>4.2899843999999998</v>
      </c>
      <c r="AB19">
        <v>4.0078511199999998</v>
      </c>
      <c r="AC19">
        <v>2.9691613120000002</v>
      </c>
      <c r="AD19">
        <v>2.7964513200000001</v>
      </c>
      <c r="AE19">
        <v>15.167135380800001</v>
      </c>
      <c r="AF19">
        <v>2.7225000000000001</v>
      </c>
      <c r="AG19">
        <v>5.6685595200000005</v>
      </c>
      <c r="AH19">
        <v>7.17632812</v>
      </c>
      <c r="AI19">
        <v>0</v>
      </c>
      <c r="AJ19">
        <v>0</v>
      </c>
      <c r="AK19">
        <v>15.571999999999999</v>
      </c>
      <c r="AL19">
        <v>0</v>
      </c>
      <c r="AM19">
        <v>3.2392661714285711</v>
      </c>
      <c r="AN19">
        <v>0</v>
      </c>
      <c r="AO19">
        <v>4.3025018399999997E-2</v>
      </c>
      <c r="AP19">
        <v>1.0218280799999999</v>
      </c>
      <c r="AQ19">
        <v>2.8608399999999992</v>
      </c>
      <c r="AR19">
        <v>15.580531200000003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30.946145440378871</v>
      </c>
      <c r="BB19">
        <f t="shared" si="0"/>
        <v>898.36755107625072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1.9964769288161401</v>
      </c>
      <c r="L20">
        <v>578.49178000348979</v>
      </c>
      <c r="M20">
        <v>26.689655172413797</v>
      </c>
      <c r="N20">
        <v>36.240311350499212</v>
      </c>
      <c r="O20">
        <v>0</v>
      </c>
      <c r="P20">
        <v>38.531705584383495</v>
      </c>
      <c r="Q20">
        <v>3.2372967678746325</v>
      </c>
      <c r="R20">
        <v>13.00969646255184</v>
      </c>
      <c r="S20">
        <v>8.1001365346922789</v>
      </c>
      <c r="T20">
        <v>0</v>
      </c>
      <c r="U20">
        <v>64.239164166752857</v>
      </c>
      <c r="V20">
        <v>4.374274310595065</v>
      </c>
      <c r="W20">
        <v>14.232085171645117</v>
      </c>
      <c r="X20">
        <v>45.2588294758865</v>
      </c>
      <c r="Y20">
        <v>0</v>
      </c>
      <c r="Z20">
        <v>2.01070584</v>
      </c>
      <c r="AA20">
        <v>8.6206872959999998</v>
      </c>
      <c r="AB20">
        <v>4.0078511199999998</v>
      </c>
      <c r="AC20">
        <v>5.9383226240000004</v>
      </c>
      <c r="AD20">
        <v>2.7964513200000001</v>
      </c>
      <c r="AE20">
        <v>15.167135380800001</v>
      </c>
      <c r="AF20">
        <v>2.7225000000000001</v>
      </c>
      <c r="AG20">
        <v>5.6685595200000005</v>
      </c>
      <c r="AH20">
        <v>7.17632812</v>
      </c>
      <c r="AI20">
        <v>0</v>
      </c>
      <c r="AJ20">
        <v>0</v>
      </c>
      <c r="AK20">
        <v>15.571999999999999</v>
      </c>
      <c r="AL20">
        <v>0</v>
      </c>
      <c r="AM20">
        <v>3.2392661714285711</v>
      </c>
      <c r="AN20">
        <v>0</v>
      </c>
      <c r="AO20">
        <v>2.50753776E-2</v>
      </c>
      <c r="AP20">
        <v>1.0218280799999999</v>
      </c>
      <c r="AQ20">
        <v>5.9536399999999992</v>
      </c>
      <c r="AR20">
        <v>15.580531200000003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31.291623343978863</v>
      </c>
      <c r="BB20">
        <f t="shared" si="0"/>
        <v>908.39678773985065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1.9964769288161401</v>
      </c>
      <c r="L21">
        <v>578.49178000348979</v>
      </c>
      <c r="M21">
        <v>26.689655172413797</v>
      </c>
      <c r="N21">
        <v>36.240311350499212</v>
      </c>
      <c r="O21">
        <v>0</v>
      </c>
      <c r="P21">
        <v>38.531705584383495</v>
      </c>
      <c r="Q21">
        <v>3.2372967678746325</v>
      </c>
      <c r="R21">
        <v>13.00969646255184</v>
      </c>
      <c r="S21">
        <v>8.1001365346922789</v>
      </c>
      <c r="T21">
        <v>0</v>
      </c>
      <c r="U21">
        <v>64.239164166752857</v>
      </c>
      <c r="V21">
        <v>4.374274310595065</v>
      </c>
      <c r="W21">
        <v>14.232085171645117</v>
      </c>
      <c r="X21">
        <v>45.2588294758865</v>
      </c>
      <c r="Y21">
        <v>0</v>
      </c>
      <c r="Z21">
        <v>2.01070584</v>
      </c>
      <c r="AA21">
        <v>8.6206872959999998</v>
      </c>
      <c r="AB21">
        <v>8.0565986800000005</v>
      </c>
      <c r="AC21">
        <v>8.9074839360000002</v>
      </c>
      <c r="AD21">
        <v>2.7964513200000001</v>
      </c>
      <c r="AE21">
        <v>15.167135380800001</v>
      </c>
      <c r="AF21">
        <v>2.7225000000000001</v>
      </c>
      <c r="AG21">
        <v>5.6685595200000005</v>
      </c>
      <c r="AH21">
        <v>7.17632812</v>
      </c>
      <c r="AI21">
        <v>0</v>
      </c>
      <c r="AJ21">
        <v>0</v>
      </c>
      <c r="AK21">
        <v>15.571999999999999</v>
      </c>
      <c r="AL21">
        <v>0</v>
      </c>
      <c r="AM21">
        <v>3.2392661714285711</v>
      </c>
      <c r="AN21">
        <v>0</v>
      </c>
      <c r="AO21">
        <v>1.2086692799999998E-2</v>
      </c>
      <c r="AP21">
        <v>1.0218280799999999</v>
      </c>
      <c r="AQ21">
        <v>5.9536399999999992</v>
      </c>
      <c r="AR21">
        <v>15.580531200000003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31.524887065578866</v>
      </c>
      <c r="BB21">
        <f t="shared" si="0"/>
        <v>915.16844420545044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1.9964769288161401</v>
      </c>
      <c r="L22">
        <v>578.49178000348979</v>
      </c>
      <c r="M22">
        <v>26.689655172413797</v>
      </c>
      <c r="N22">
        <v>36.240311350499212</v>
      </c>
      <c r="O22">
        <v>0</v>
      </c>
      <c r="P22">
        <v>38.531705584383495</v>
      </c>
      <c r="Q22">
        <v>3.2372967678746325</v>
      </c>
      <c r="R22">
        <v>13.00969646255184</v>
      </c>
      <c r="S22">
        <v>8.1001365346922789</v>
      </c>
      <c r="T22">
        <v>0</v>
      </c>
      <c r="U22">
        <v>64.239164166752857</v>
      </c>
      <c r="V22">
        <v>4.374274310595065</v>
      </c>
      <c r="W22">
        <v>14.232085171645117</v>
      </c>
      <c r="X22">
        <v>45.2588294758865</v>
      </c>
      <c r="Y22">
        <v>0</v>
      </c>
      <c r="Z22">
        <v>2.01070584</v>
      </c>
      <c r="AA22">
        <v>8.6206872959999998</v>
      </c>
      <c r="AB22">
        <v>8.0565986800000005</v>
      </c>
      <c r="AC22">
        <v>8.9074839360000002</v>
      </c>
      <c r="AD22">
        <v>2.7964513200000001</v>
      </c>
      <c r="AE22">
        <v>15.167135380800001</v>
      </c>
      <c r="AF22">
        <v>2.7225000000000001</v>
      </c>
      <c r="AG22">
        <v>5.6685595200000005</v>
      </c>
      <c r="AH22">
        <v>7.17632812</v>
      </c>
      <c r="AI22">
        <v>0</v>
      </c>
      <c r="AJ22">
        <v>0</v>
      </c>
      <c r="AK22">
        <v>15.571999999999999</v>
      </c>
      <c r="AL22">
        <v>0</v>
      </c>
      <c r="AM22">
        <v>3.2392661714285711</v>
      </c>
      <c r="AN22">
        <v>0</v>
      </c>
      <c r="AO22">
        <v>0.23704349760000001</v>
      </c>
      <c r="AP22">
        <v>1.0218280799999999</v>
      </c>
      <c r="AQ22">
        <v>8.9304600000000001</v>
      </c>
      <c r="AR22">
        <v>15.580531200000003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31.631506429909027</v>
      </c>
      <c r="BB22">
        <f t="shared" si="0"/>
        <v>918.2636016459204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1.9964769288161401</v>
      </c>
      <c r="L23">
        <v>578.49178000348979</v>
      </c>
      <c r="M23">
        <v>26.689655172413797</v>
      </c>
      <c r="N23">
        <v>36.240311350499212</v>
      </c>
      <c r="O23">
        <v>0</v>
      </c>
      <c r="P23">
        <v>38.531705584383495</v>
      </c>
      <c r="Q23">
        <v>3.2372967678746325</v>
      </c>
      <c r="R23">
        <v>13.00969646255184</v>
      </c>
      <c r="S23">
        <v>8.1001365346922789</v>
      </c>
      <c r="T23">
        <v>0</v>
      </c>
      <c r="U23">
        <v>64.239164166752857</v>
      </c>
      <c r="V23">
        <v>4.374274310595065</v>
      </c>
      <c r="W23">
        <v>14.232085171645117</v>
      </c>
      <c r="X23">
        <v>45.2588294758865</v>
      </c>
      <c r="Y23">
        <v>0</v>
      </c>
      <c r="Z23">
        <v>2.01070584</v>
      </c>
      <c r="AA23">
        <v>8.6206872959999998</v>
      </c>
      <c r="AB23">
        <v>12.121704815999999</v>
      </c>
      <c r="AC23">
        <v>8.9074839360000002</v>
      </c>
      <c r="AD23">
        <v>5.5929026400000001</v>
      </c>
      <c r="AE23">
        <v>15.167135380800001</v>
      </c>
      <c r="AF23">
        <v>2.7225000000000001</v>
      </c>
      <c r="AG23">
        <v>5.6685595200000005</v>
      </c>
      <c r="AH23">
        <v>14.35265624</v>
      </c>
      <c r="AI23">
        <v>0</v>
      </c>
      <c r="AJ23">
        <v>0</v>
      </c>
      <c r="AK23">
        <v>15.571999999999999</v>
      </c>
      <c r="AL23">
        <v>0</v>
      </c>
      <c r="AM23">
        <v>4.8588992571428573</v>
      </c>
      <c r="AN23">
        <v>0</v>
      </c>
      <c r="AO23">
        <v>0.19843824000000002</v>
      </c>
      <c r="AP23">
        <v>1.0218280799999999</v>
      </c>
      <c r="AQ23">
        <v>8.9304600000000001</v>
      </c>
      <c r="AR23">
        <v>16.427299199999997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32.179813422962987</v>
      </c>
      <c r="BB23">
        <f t="shared" si="0"/>
        <v>934.18097605698085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1.9964769288161401</v>
      </c>
      <c r="L24">
        <v>578.49178000348979</v>
      </c>
      <c r="M24">
        <v>26.689655172413797</v>
      </c>
      <c r="N24">
        <v>36.240311350499212</v>
      </c>
      <c r="O24">
        <v>0</v>
      </c>
      <c r="P24">
        <v>38.531705584383495</v>
      </c>
      <c r="Q24">
        <v>3.2372967678746325</v>
      </c>
      <c r="R24">
        <v>13.00969646255184</v>
      </c>
      <c r="S24">
        <v>8.1001365346922789</v>
      </c>
      <c r="T24">
        <v>0</v>
      </c>
      <c r="U24">
        <v>64.239164166752857</v>
      </c>
      <c r="V24">
        <v>4.374274310595065</v>
      </c>
      <c r="W24">
        <v>14.232085171645117</v>
      </c>
      <c r="X24">
        <v>45.2588294758865</v>
      </c>
      <c r="Y24">
        <v>0</v>
      </c>
      <c r="Z24">
        <v>2.01070584</v>
      </c>
      <c r="AA24">
        <v>8.6206872959999998</v>
      </c>
      <c r="AB24">
        <v>12.121704815999999</v>
      </c>
      <c r="AC24">
        <v>8.9074839360000002</v>
      </c>
      <c r="AD24">
        <v>8.3893539599999993</v>
      </c>
      <c r="AE24">
        <v>15.167135380800001</v>
      </c>
      <c r="AF24">
        <v>2.7225000000000001</v>
      </c>
      <c r="AG24">
        <v>5.6685595200000005</v>
      </c>
      <c r="AH24">
        <v>21.528984360000003</v>
      </c>
      <c r="AI24">
        <v>0</v>
      </c>
      <c r="AJ24">
        <v>0</v>
      </c>
      <c r="AK24">
        <v>15.571999999999999</v>
      </c>
      <c r="AL24">
        <v>0</v>
      </c>
      <c r="AM24">
        <v>4.8588992571428573</v>
      </c>
      <c r="AN24">
        <v>0</v>
      </c>
      <c r="AO24">
        <v>0.14467951680000002</v>
      </c>
      <c r="AP24">
        <v>1.0218280799999999</v>
      </c>
      <c r="AQ24">
        <v>8.9304600000000001</v>
      </c>
      <c r="AR24">
        <v>16.427299199999997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32.510117064162998</v>
      </c>
      <c r="BB24">
        <f t="shared" si="0"/>
        <v>943.76969313258087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1.9964769288161401</v>
      </c>
      <c r="L25">
        <v>578.49178000348979</v>
      </c>
      <c r="M25">
        <v>26.689655172413797</v>
      </c>
      <c r="N25">
        <v>36.240311350499212</v>
      </c>
      <c r="O25">
        <v>0</v>
      </c>
      <c r="P25">
        <v>38.531705584383495</v>
      </c>
      <c r="Q25">
        <v>3.2372967678746325</v>
      </c>
      <c r="R25">
        <v>13.00969646255184</v>
      </c>
      <c r="S25">
        <v>8.1001365346922789</v>
      </c>
      <c r="T25">
        <v>0</v>
      </c>
      <c r="U25">
        <v>64.239164166752857</v>
      </c>
      <c r="V25">
        <v>4.374274310595065</v>
      </c>
      <c r="W25">
        <v>14.232085171645117</v>
      </c>
      <c r="X25">
        <v>45.2588294758865</v>
      </c>
      <c r="Y25">
        <v>0</v>
      </c>
      <c r="Z25">
        <v>2.01070584</v>
      </c>
      <c r="AA25">
        <v>8.6206872959999998</v>
      </c>
      <c r="AB25">
        <v>12.121704815999999</v>
      </c>
      <c r="AC25">
        <v>8.9074839360000002</v>
      </c>
      <c r="AD25">
        <v>8.3893539599999993</v>
      </c>
      <c r="AE25">
        <v>15.167135380800001</v>
      </c>
      <c r="AF25">
        <v>2.7225000000000001</v>
      </c>
      <c r="AG25">
        <v>5.6685595200000005</v>
      </c>
      <c r="AH25">
        <v>21.528984360000003</v>
      </c>
      <c r="AI25">
        <v>0</v>
      </c>
      <c r="AJ25">
        <v>0</v>
      </c>
      <c r="AK25">
        <v>15.571999999999999</v>
      </c>
      <c r="AL25">
        <v>0</v>
      </c>
      <c r="AM25">
        <v>4.8588992571428573</v>
      </c>
      <c r="AN25">
        <v>0</v>
      </c>
      <c r="AO25">
        <v>5.231553600000001E-2</v>
      </c>
      <c r="AP25">
        <v>1.0218280799999999</v>
      </c>
      <c r="AQ25">
        <v>8.9304600000000001</v>
      </c>
      <c r="AR25">
        <v>16.427299199999997</v>
      </c>
      <c r="AS25">
        <v>10.111330319999999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32.51787082056299</v>
      </c>
      <c r="BB25">
        <f t="shared" si="0"/>
        <v>943.99478861098089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1.9964769288161401</v>
      </c>
      <c r="L26">
        <v>578.49178000348979</v>
      </c>
      <c r="M26">
        <v>26.689655172413797</v>
      </c>
      <c r="N26">
        <v>36.240311350499212</v>
      </c>
      <c r="O26">
        <v>0</v>
      </c>
      <c r="P26">
        <v>38.531705584383495</v>
      </c>
      <c r="Q26">
        <v>3.2372967678746325</v>
      </c>
      <c r="R26">
        <v>13.00969646255184</v>
      </c>
      <c r="S26">
        <v>8.1001365346922789</v>
      </c>
      <c r="T26">
        <v>0</v>
      </c>
      <c r="U26">
        <v>64.239164166752857</v>
      </c>
      <c r="V26">
        <v>4.374274310595065</v>
      </c>
      <c r="W26">
        <v>14.232085171645117</v>
      </c>
      <c r="X26">
        <v>45.2588294758865</v>
      </c>
      <c r="Y26">
        <v>0</v>
      </c>
      <c r="Z26">
        <v>4.0214116799999999</v>
      </c>
      <c r="AA26">
        <v>8.6206872959999998</v>
      </c>
      <c r="AB26">
        <v>12.121704815999999</v>
      </c>
      <c r="AC26">
        <v>8.9074839360000002</v>
      </c>
      <c r="AD26">
        <v>8.3893539599999993</v>
      </c>
      <c r="AE26">
        <v>15.167135380800001</v>
      </c>
      <c r="AF26">
        <v>2.7225000000000001</v>
      </c>
      <c r="AG26">
        <v>5.6685595200000005</v>
      </c>
      <c r="AH26">
        <v>21.528984360000003</v>
      </c>
      <c r="AI26">
        <v>0.78111279999999994</v>
      </c>
      <c r="AJ26">
        <v>0</v>
      </c>
      <c r="AK26">
        <v>15.571999999999999</v>
      </c>
      <c r="AL26">
        <v>0</v>
      </c>
      <c r="AM26">
        <v>4.8588992571428573</v>
      </c>
      <c r="AN26">
        <v>0</v>
      </c>
      <c r="AO26">
        <v>7.3963343999999993E-3</v>
      </c>
      <c r="AP26">
        <v>1.0218280799999999</v>
      </c>
      <c r="AQ26">
        <v>8.9304600000000001</v>
      </c>
      <c r="AR26">
        <v>16.427299199999997</v>
      </c>
      <c r="AS26">
        <v>10.111330319999999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32.609342626962984</v>
      </c>
      <c r="BB26">
        <f t="shared" si="0"/>
        <v>946.65021624298083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1.9964769288161401</v>
      </c>
      <c r="L27">
        <v>578.49178000348979</v>
      </c>
      <c r="M27">
        <v>26.689655172413797</v>
      </c>
      <c r="N27">
        <v>36.240311350499212</v>
      </c>
      <c r="O27">
        <v>0</v>
      </c>
      <c r="P27">
        <v>38.531705584383495</v>
      </c>
      <c r="Q27">
        <v>3.2372967678746325</v>
      </c>
      <c r="R27">
        <v>13.00969646255184</v>
      </c>
      <c r="S27">
        <v>8.1001365346922789</v>
      </c>
      <c r="T27">
        <v>0</v>
      </c>
      <c r="U27">
        <v>64.239164166752857</v>
      </c>
      <c r="V27">
        <v>4.374274310595065</v>
      </c>
      <c r="W27">
        <v>14.232085171645117</v>
      </c>
      <c r="X27">
        <v>45.2588294758865</v>
      </c>
      <c r="Y27">
        <v>0</v>
      </c>
      <c r="Z27">
        <v>4.0214116799999999</v>
      </c>
      <c r="AA27">
        <v>8.6206872959999998</v>
      </c>
      <c r="AB27">
        <v>12.121704815999999</v>
      </c>
      <c r="AC27">
        <v>8.9074839360000002</v>
      </c>
      <c r="AD27">
        <v>8.3893539599999993</v>
      </c>
      <c r="AE27">
        <v>13.580041799999998</v>
      </c>
      <c r="AF27">
        <v>2.7225000000000001</v>
      </c>
      <c r="AG27">
        <v>5.6685595200000005</v>
      </c>
      <c r="AH27">
        <v>21.528984360000003</v>
      </c>
      <c r="AI27">
        <v>2.3433383999999999</v>
      </c>
      <c r="AJ27">
        <v>0</v>
      </c>
      <c r="AK27">
        <v>15.571999999999999</v>
      </c>
      <c r="AL27">
        <v>0</v>
      </c>
      <c r="AM27">
        <v>4.8588992571428573</v>
      </c>
      <c r="AN27">
        <v>0</v>
      </c>
      <c r="AO27">
        <v>0</v>
      </c>
      <c r="AP27">
        <v>1.0218280799999999</v>
      </c>
      <c r="AQ27">
        <v>8.9304600000000001</v>
      </c>
      <c r="AR27">
        <v>15.580531200000003</v>
      </c>
      <c r="AS27">
        <v>10.111330319999999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32.580070838962996</v>
      </c>
      <c r="BB27">
        <f t="shared" si="0"/>
        <v>945.8004557157808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1.9964769288161401</v>
      </c>
      <c r="L28">
        <v>578.49178000348979</v>
      </c>
      <c r="M28">
        <v>26.689655172413797</v>
      </c>
      <c r="N28">
        <v>36.240311350499212</v>
      </c>
      <c r="O28">
        <v>0</v>
      </c>
      <c r="P28">
        <v>38.531705584383495</v>
      </c>
      <c r="Q28">
        <v>3.2372967678746325</v>
      </c>
      <c r="R28">
        <v>13.00969646255184</v>
      </c>
      <c r="S28">
        <v>8.1001365346922789</v>
      </c>
      <c r="T28">
        <v>0</v>
      </c>
      <c r="U28">
        <v>64.239164166752857</v>
      </c>
      <c r="V28">
        <v>4.374274310595065</v>
      </c>
      <c r="W28">
        <v>14.232085171645117</v>
      </c>
      <c r="X28">
        <v>45.2588294758865</v>
      </c>
      <c r="Y28">
        <v>0</v>
      </c>
      <c r="Z28">
        <v>4.0214116799999999</v>
      </c>
      <c r="AA28">
        <v>8.5799687999999996</v>
      </c>
      <c r="AB28">
        <v>12.121704815999999</v>
      </c>
      <c r="AC28">
        <v>8.9074839360000002</v>
      </c>
      <c r="AD28">
        <v>8.3893539599999993</v>
      </c>
      <c r="AE28">
        <v>13.580041799999998</v>
      </c>
      <c r="AF28">
        <v>2.7225000000000001</v>
      </c>
      <c r="AG28">
        <v>5.6685595200000005</v>
      </c>
      <c r="AH28">
        <v>14.35265624</v>
      </c>
      <c r="AI28">
        <v>10.1544664</v>
      </c>
      <c r="AJ28">
        <v>0</v>
      </c>
      <c r="AK28">
        <v>15.571999999999999</v>
      </c>
      <c r="AL28">
        <v>0</v>
      </c>
      <c r="AM28">
        <v>3.2392661714285711</v>
      </c>
      <c r="AN28">
        <v>0</v>
      </c>
      <c r="AO28">
        <v>0</v>
      </c>
      <c r="AP28">
        <v>1.0218280799999999</v>
      </c>
      <c r="AQ28">
        <v>8.9304600000000001</v>
      </c>
      <c r="AR28">
        <v>15.580531200000003</v>
      </c>
      <c r="AS28">
        <v>10.111330319999999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32.545920148309023</v>
      </c>
      <c r="BB28">
        <f t="shared" si="0"/>
        <v>944.80905470472044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1.9964769288161401</v>
      </c>
      <c r="L29">
        <v>578.49178000348979</v>
      </c>
      <c r="M29">
        <v>26.689655172413797</v>
      </c>
      <c r="N29">
        <v>36.240311350499212</v>
      </c>
      <c r="O29">
        <v>0</v>
      </c>
      <c r="P29">
        <v>38.531705584383495</v>
      </c>
      <c r="Q29">
        <v>3.2372967678746325</v>
      </c>
      <c r="R29">
        <v>13.00969646255184</v>
      </c>
      <c r="S29">
        <v>8.1001365346922789</v>
      </c>
      <c r="T29">
        <v>0</v>
      </c>
      <c r="U29">
        <v>64.239164166752857</v>
      </c>
      <c r="V29">
        <v>4.374274310595065</v>
      </c>
      <c r="W29">
        <v>14.232085171645117</v>
      </c>
      <c r="X29">
        <v>45.2588294758865</v>
      </c>
      <c r="Y29">
        <v>0</v>
      </c>
      <c r="Z29">
        <v>4.0214116799999999</v>
      </c>
      <c r="AA29">
        <v>4.2899843999999998</v>
      </c>
      <c r="AB29">
        <v>12.121704815999999</v>
      </c>
      <c r="AC29">
        <v>8.9074839360000002</v>
      </c>
      <c r="AD29">
        <v>8.3893539599999993</v>
      </c>
      <c r="AE29">
        <v>13.580041799999998</v>
      </c>
      <c r="AF29">
        <v>2.7225000000000001</v>
      </c>
      <c r="AG29">
        <v>5.6685595200000005</v>
      </c>
      <c r="AH29">
        <v>11.621583999999999</v>
      </c>
      <c r="AI29">
        <v>10.1544664</v>
      </c>
      <c r="AJ29">
        <v>0</v>
      </c>
      <c r="AK29">
        <v>15.571999999999999</v>
      </c>
      <c r="AL29">
        <v>0</v>
      </c>
      <c r="AM29">
        <v>1.6196330857142855</v>
      </c>
      <c r="AN29">
        <v>0</v>
      </c>
      <c r="AO29">
        <v>0</v>
      </c>
      <c r="AP29">
        <v>1.0218280799999999</v>
      </c>
      <c r="AQ29">
        <v>8.9304600000000001</v>
      </c>
      <c r="AR29">
        <v>15.580531200000003</v>
      </c>
      <c r="AS29">
        <v>10.111330319999999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32.258185144855062</v>
      </c>
      <c r="BB29">
        <f t="shared" si="0"/>
        <v>936.45609998246027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1.9964769288161401</v>
      </c>
      <c r="L30">
        <v>578.49178000348979</v>
      </c>
      <c r="M30">
        <v>26.689655172413797</v>
      </c>
      <c r="N30">
        <v>36.240311350499212</v>
      </c>
      <c r="O30">
        <v>0</v>
      </c>
      <c r="P30">
        <v>38.531705584383495</v>
      </c>
      <c r="Q30">
        <v>3.2372967678746325</v>
      </c>
      <c r="R30">
        <v>13.00969646255184</v>
      </c>
      <c r="S30">
        <v>8.1001365346922789</v>
      </c>
      <c r="T30">
        <v>0</v>
      </c>
      <c r="U30">
        <v>64.239164166752857</v>
      </c>
      <c r="V30">
        <v>4.374274310595065</v>
      </c>
      <c r="W30">
        <v>14.232085171645117</v>
      </c>
      <c r="X30">
        <v>45.2588294758865</v>
      </c>
      <c r="Y30">
        <v>0</v>
      </c>
      <c r="Z30">
        <v>4.0214116799999999</v>
      </c>
      <c r="AA30">
        <v>4.2899843999999998</v>
      </c>
      <c r="AB30">
        <v>12.121704815999999</v>
      </c>
      <c r="AC30">
        <v>8.9074839360000002</v>
      </c>
      <c r="AD30">
        <v>5.5929026400000001</v>
      </c>
      <c r="AE30">
        <v>13.580041799999998</v>
      </c>
      <c r="AF30">
        <v>2.7225000000000001</v>
      </c>
      <c r="AG30">
        <v>5.6685595200000005</v>
      </c>
      <c r="AH30">
        <v>11.621583999999999</v>
      </c>
      <c r="AI30">
        <v>10.1544664</v>
      </c>
      <c r="AJ30">
        <v>0</v>
      </c>
      <c r="AK30">
        <v>15.571999999999999</v>
      </c>
      <c r="AL30">
        <v>0</v>
      </c>
      <c r="AM30">
        <v>0</v>
      </c>
      <c r="AN30">
        <v>0</v>
      </c>
      <c r="AO30">
        <v>0</v>
      </c>
      <c r="AP30">
        <v>1.0218280799999999</v>
      </c>
      <c r="AQ30">
        <v>8.9304600000000001</v>
      </c>
      <c r="AR30">
        <v>15.580531200000003</v>
      </c>
      <c r="AS30">
        <v>10.111330319999999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32.111129293001092</v>
      </c>
      <c r="BB30">
        <f t="shared" si="0"/>
        <v>932.18707142859989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1.9964769288161401</v>
      </c>
      <c r="L31">
        <v>578.49178000348979</v>
      </c>
      <c r="M31">
        <v>22.086206896551722</v>
      </c>
      <c r="N31">
        <v>36.240311350499212</v>
      </c>
      <c r="O31">
        <v>0</v>
      </c>
      <c r="P31">
        <v>38.531705584383495</v>
      </c>
      <c r="Q31">
        <v>3.2372967678746325</v>
      </c>
      <c r="R31">
        <v>13.00969646255184</v>
      </c>
      <c r="S31">
        <v>8.1001365346922789</v>
      </c>
      <c r="T31">
        <v>0</v>
      </c>
      <c r="U31">
        <v>64.239164166752857</v>
      </c>
      <c r="V31">
        <v>4.374274310595065</v>
      </c>
      <c r="W31">
        <v>14.232085171645117</v>
      </c>
      <c r="X31">
        <v>45.2588294758865</v>
      </c>
      <c r="Y31">
        <v>0</v>
      </c>
      <c r="Z31">
        <v>4.0214116799999999</v>
      </c>
      <c r="AA31">
        <v>4.2899843999999998</v>
      </c>
      <c r="AB31">
        <v>12.121704815999999</v>
      </c>
      <c r="AC31">
        <v>8.9074839360000002</v>
      </c>
      <c r="AD31">
        <v>5.5929026400000001</v>
      </c>
      <c r="AE31">
        <v>13.580041799999998</v>
      </c>
      <c r="AF31">
        <v>2.7225000000000001</v>
      </c>
      <c r="AG31">
        <v>5.6685595200000005</v>
      </c>
      <c r="AH31">
        <v>11.621583999999999</v>
      </c>
      <c r="AI31">
        <v>10.1544664</v>
      </c>
      <c r="AJ31">
        <v>0</v>
      </c>
      <c r="AK31">
        <v>15.571999999999999</v>
      </c>
      <c r="AL31">
        <v>0</v>
      </c>
      <c r="AM31">
        <v>0</v>
      </c>
      <c r="AN31">
        <v>0</v>
      </c>
      <c r="AO31">
        <v>0</v>
      </c>
      <c r="AP31">
        <v>1.0218280799999999</v>
      </c>
      <c r="AQ31">
        <v>8.9304600000000001</v>
      </c>
      <c r="AR31">
        <v>15.580531200000003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31.947005039014876</v>
      </c>
      <c r="BB31">
        <f t="shared" si="0"/>
        <v>927.42253419112399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1.9964769288161401</v>
      </c>
      <c r="L32">
        <v>578.49178000348979</v>
      </c>
      <c r="M32">
        <v>22.086206896551722</v>
      </c>
      <c r="N32">
        <v>36.240311350499212</v>
      </c>
      <c r="O32">
        <v>0</v>
      </c>
      <c r="P32">
        <v>38.531705584383495</v>
      </c>
      <c r="Q32">
        <v>3.2372967678746325</v>
      </c>
      <c r="R32">
        <v>13.00969646255184</v>
      </c>
      <c r="S32">
        <v>8.1001365346922789</v>
      </c>
      <c r="T32">
        <v>0</v>
      </c>
      <c r="U32">
        <v>64.239164166752857</v>
      </c>
      <c r="V32">
        <v>4.374274310595065</v>
      </c>
      <c r="W32">
        <v>14.232085171645117</v>
      </c>
      <c r="X32">
        <v>45.2588294758865</v>
      </c>
      <c r="Y32">
        <v>0</v>
      </c>
      <c r="Z32">
        <v>4.0214116799999999</v>
      </c>
      <c r="AA32">
        <v>3.8052404000000002</v>
      </c>
      <c r="AB32">
        <v>12.121704815999999</v>
      </c>
      <c r="AC32">
        <v>8.9074839360000002</v>
      </c>
      <c r="AD32">
        <v>5.5929026400000001</v>
      </c>
      <c r="AE32">
        <v>13.580041799999998</v>
      </c>
      <c r="AF32">
        <v>2.7225000000000001</v>
      </c>
      <c r="AG32">
        <v>5.6685595200000005</v>
      </c>
      <c r="AH32">
        <v>11.621583999999999</v>
      </c>
      <c r="AI32">
        <v>10.1544664</v>
      </c>
      <c r="AJ32">
        <v>0</v>
      </c>
      <c r="AK32">
        <v>15.571999999999999</v>
      </c>
      <c r="AL32">
        <v>0</v>
      </c>
      <c r="AM32">
        <v>0</v>
      </c>
      <c r="AN32">
        <v>0</v>
      </c>
      <c r="AO32">
        <v>0</v>
      </c>
      <c r="AP32">
        <v>1.0218280799999999</v>
      </c>
      <c r="AQ32">
        <v>6.4948799999999984</v>
      </c>
      <c r="AR32">
        <v>15.580531200000003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31.849758065719634</v>
      </c>
      <c r="BB32">
        <f t="shared" si="0"/>
        <v>924.59945716441928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1.9964769288161401</v>
      </c>
      <c r="L33">
        <v>578.49178000348979</v>
      </c>
      <c r="M33">
        <v>20.564458854407906</v>
      </c>
      <c r="N33">
        <v>36.240311350499212</v>
      </c>
      <c r="O33">
        <v>0</v>
      </c>
      <c r="P33">
        <v>38.531705584383495</v>
      </c>
      <c r="Q33">
        <v>3.2372967678746325</v>
      </c>
      <c r="R33">
        <v>13.00969646255184</v>
      </c>
      <c r="S33">
        <v>8.1001365346922789</v>
      </c>
      <c r="T33">
        <v>0</v>
      </c>
      <c r="U33">
        <v>64.239164166752857</v>
      </c>
      <c r="V33">
        <v>4.374274310595065</v>
      </c>
      <c r="W33">
        <v>14.232085171645117</v>
      </c>
      <c r="X33">
        <v>45.2588294758865</v>
      </c>
      <c r="Y33">
        <v>0</v>
      </c>
      <c r="Z33">
        <v>4.0214116799999999</v>
      </c>
      <c r="AA33">
        <v>0</v>
      </c>
      <c r="AB33">
        <v>12.121704815999999</v>
      </c>
      <c r="AC33">
        <v>8.9074839360000002</v>
      </c>
      <c r="AD33">
        <v>5.5929026400000001</v>
      </c>
      <c r="AE33">
        <v>13.580041799999998</v>
      </c>
      <c r="AF33">
        <v>2.7225000000000001</v>
      </c>
      <c r="AG33">
        <v>5.6685595200000005</v>
      </c>
      <c r="AH33">
        <v>11.621583999999999</v>
      </c>
      <c r="AI33">
        <v>10.1544664</v>
      </c>
      <c r="AJ33">
        <v>0</v>
      </c>
      <c r="AK33">
        <v>15.571999999999999</v>
      </c>
      <c r="AL33">
        <v>0</v>
      </c>
      <c r="AM33">
        <v>0</v>
      </c>
      <c r="AN33">
        <v>0</v>
      </c>
      <c r="AO33">
        <v>0</v>
      </c>
      <c r="AP33">
        <v>1.0218280799999999</v>
      </c>
      <c r="AQ33">
        <v>5.9536399999999992</v>
      </c>
      <c r="AR33">
        <v>15.580531200000003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31.654346089281333</v>
      </c>
      <c r="BB33">
        <f t="shared" si="0"/>
        <v>918.92664069871364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1.9964769288161401</v>
      </c>
      <c r="L34">
        <v>578.49178000348979</v>
      </c>
      <c r="M34">
        <v>20.564458854407906</v>
      </c>
      <c r="N34">
        <v>36.240311350499212</v>
      </c>
      <c r="O34">
        <v>0</v>
      </c>
      <c r="P34">
        <v>38.531705584383495</v>
      </c>
      <c r="Q34">
        <v>3.2372967678746325</v>
      </c>
      <c r="R34">
        <v>13.00969646255184</v>
      </c>
      <c r="S34">
        <v>8.1001365346922789</v>
      </c>
      <c r="T34">
        <v>0</v>
      </c>
      <c r="U34">
        <v>64.239164166752857</v>
      </c>
      <c r="V34">
        <v>4.374274310595065</v>
      </c>
      <c r="W34">
        <v>14.232085171645117</v>
      </c>
      <c r="X34">
        <v>45.2588294758865</v>
      </c>
      <c r="Y34">
        <v>0</v>
      </c>
      <c r="Z34">
        <v>4.0214116799999999</v>
      </c>
      <c r="AA34">
        <v>0</v>
      </c>
      <c r="AB34">
        <v>12.121704815999999</v>
      </c>
      <c r="AC34">
        <v>8.9074839360000002</v>
      </c>
      <c r="AD34">
        <v>5.5929026400000001</v>
      </c>
      <c r="AE34">
        <v>13.580041799999998</v>
      </c>
      <c r="AF34">
        <v>2.7225000000000001</v>
      </c>
      <c r="AG34">
        <v>5.6685595200000005</v>
      </c>
      <c r="AH34">
        <v>11.621583999999999</v>
      </c>
      <c r="AI34">
        <v>2.3433383999999999</v>
      </c>
      <c r="AJ34">
        <v>0</v>
      </c>
      <c r="AK34">
        <v>15.571999999999999</v>
      </c>
      <c r="AL34">
        <v>0</v>
      </c>
      <c r="AM34">
        <v>0</v>
      </c>
      <c r="AN34">
        <v>0</v>
      </c>
      <c r="AO34">
        <v>0</v>
      </c>
      <c r="AP34">
        <v>1.0218280799999999</v>
      </c>
      <c r="AQ34">
        <v>5.9536399999999992</v>
      </c>
      <c r="AR34">
        <v>15.580531200000003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31.394235526881332</v>
      </c>
      <c r="BB34">
        <f t="shared" si="0"/>
        <v>911.37562326111367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1.9965236669984354</v>
      </c>
      <c r="L35">
        <v>578.49438256274777</v>
      </c>
      <c r="M35">
        <v>20.564458854407906</v>
      </c>
      <c r="N35">
        <v>36.240311350499212</v>
      </c>
      <c r="O35">
        <v>0</v>
      </c>
      <c r="P35">
        <v>38.531705584383495</v>
      </c>
      <c r="Q35">
        <v>3.2405349650349651</v>
      </c>
      <c r="R35">
        <v>13.007956720430109</v>
      </c>
      <c r="S35">
        <v>8.0998363636363653</v>
      </c>
      <c r="T35">
        <v>0</v>
      </c>
      <c r="U35">
        <v>64.239164166752857</v>
      </c>
      <c r="V35">
        <v>4.374274310595065</v>
      </c>
      <c r="W35">
        <v>14.232085171645117</v>
      </c>
      <c r="X35">
        <v>45.2588294758865</v>
      </c>
      <c r="Y35">
        <v>0</v>
      </c>
      <c r="Z35">
        <v>4.0214116799999999</v>
      </c>
      <c r="AA35">
        <v>0</v>
      </c>
      <c r="AB35">
        <v>12.121704815999999</v>
      </c>
      <c r="AC35">
        <v>5.9383226240000004</v>
      </c>
      <c r="AD35">
        <v>5.5929026400000001</v>
      </c>
      <c r="AE35">
        <v>13.580041799999998</v>
      </c>
      <c r="AF35">
        <v>2.7225000000000001</v>
      </c>
      <c r="AG35">
        <v>5.6685595200000005</v>
      </c>
      <c r="AH35">
        <v>11.621583999999999</v>
      </c>
      <c r="AI35">
        <v>0.78111279999999994</v>
      </c>
      <c r="AJ35">
        <v>0</v>
      </c>
      <c r="AK35">
        <v>15.571999999999999</v>
      </c>
      <c r="AL35">
        <v>0</v>
      </c>
      <c r="AM35">
        <v>0</v>
      </c>
      <c r="AN35">
        <v>0</v>
      </c>
      <c r="AO35">
        <v>0</v>
      </c>
      <c r="AP35">
        <v>1.0218280799999999</v>
      </c>
      <c r="AQ35">
        <v>5.9536399999999992</v>
      </c>
      <c r="AR35">
        <v>15.580531200000003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31.243469260769416</v>
      </c>
      <c r="BB35">
        <f t="shared" si="0"/>
        <v>906.99885019664839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1.996464345174318</v>
      </c>
      <c r="L36">
        <v>578.49438256274777</v>
      </c>
      <c r="M36">
        <v>20.564458854407906</v>
      </c>
      <c r="N36">
        <v>36.240311350499212</v>
      </c>
      <c r="O36">
        <v>0</v>
      </c>
      <c r="P36">
        <v>38.531705584383495</v>
      </c>
      <c r="Q36">
        <v>3.2405349650349651</v>
      </c>
      <c r="R36">
        <v>13.007956720430109</v>
      </c>
      <c r="S36">
        <v>8.0998363636363653</v>
      </c>
      <c r="T36">
        <v>0</v>
      </c>
      <c r="U36">
        <v>64.239164166752857</v>
      </c>
      <c r="V36">
        <v>4.374274310595065</v>
      </c>
      <c r="W36">
        <v>14.232085171645117</v>
      </c>
      <c r="X36">
        <v>45.2588294758865</v>
      </c>
      <c r="Y36">
        <v>0</v>
      </c>
      <c r="Z36">
        <v>4.0214116799999999</v>
      </c>
      <c r="AA36">
        <v>0</v>
      </c>
      <c r="AB36">
        <v>8.0565986800000005</v>
      </c>
      <c r="AC36">
        <v>5.9383226240000004</v>
      </c>
      <c r="AD36">
        <v>2.7964513200000001</v>
      </c>
      <c r="AE36">
        <v>13.580041799999998</v>
      </c>
      <c r="AF36">
        <v>2.7225000000000001</v>
      </c>
      <c r="AG36">
        <v>5.6685595200000005</v>
      </c>
      <c r="AH36">
        <v>11.621583999999999</v>
      </c>
      <c r="AI36">
        <v>0</v>
      </c>
      <c r="AJ36">
        <v>0</v>
      </c>
      <c r="AK36">
        <v>15.571999999999999</v>
      </c>
      <c r="AL36">
        <v>0</v>
      </c>
      <c r="AM36">
        <v>0</v>
      </c>
      <c r="AN36">
        <v>0</v>
      </c>
      <c r="AO36">
        <v>0</v>
      </c>
      <c r="AP36">
        <v>1.0218280799999999</v>
      </c>
      <c r="AQ36">
        <v>5.9536399999999992</v>
      </c>
      <c r="AR36">
        <v>15.580531200000003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30.988966254393134</v>
      </c>
      <c r="BB36">
        <f t="shared" si="0"/>
        <v>899.61062362520033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1.9964689945620733</v>
      </c>
      <c r="L37">
        <v>578.49438256274777</v>
      </c>
      <c r="M37">
        <v>19.022022022022021</v>
      </c>
      <c r="N37">
        <v>36.240311350499212</v>
      </c>
      <c r="O37">
        <v>0</v>
      </c>
      <c r="P37">
        <v>38.531705584383495</v>
      </c>
      <c r="Q37">
        <v>3.2405349650349651</v>
      </c>
      <c r="R37">
        <v>13.007956720430109</v>
      </c>
      <c r="S37">
        <v>8.0998363636363653</v>
      </c>
      <c r="T37">
        <v>0</v>
      </c>
      <c r="U37">
        <v>64.239164166752857</v>
      </c>
      <c r="V37">
        <v>4.3730429495472194</v>
      </c>
      <c r="W37">
        <v>14.727935399836912</v>
      </c>
      <c r="X37">
        <v>46.817540045846862</v>
      </c>
      <c r="Y37">
        <v>0</v>
      </c>
      <c r="Z37">
        <v>4.0214116799999999</v>
      </c>
      <c r="AA37">
        <v>0</v>
      </c>
      <c r="AB37">
        <v>8.0565986800000005</v>
      </c>
      <c r="AC37">
        <v>5.9383226240000004</v>
      </c>
      <c r="AD37">
        <v>2.7964513200000001</v>
      </c>
      <c r="AE37">
        <v>13.580041799999998</v>
      </c>
      <c r="AF37">
        <v>2.7225000000000001</v>
      </c>
      <c r="AG37">
        <v>5.6685595200000005</v>
      </c>
      <c r="AH37">
        <v>11.621583999999999</v>
      </c>
      <c r="AI37">
        <v>0</v>
      </c>
      <c r="AJ37">
        <v>0</v>
      </c>
      <c r="AK37">
        <v>15.571999999999999</v>
      </c>
      <c r="AL37">
        <v>0</v>
      </c>
      <c r="AM37">
        <v>0</v>
      </c>
      <c r="AN37">
        <v>0</v>
      </c>
      <c r="AO37">
        <v>0</v>
      </c>
      <c r="AP37">
        <v>0.82532267999999998</v>
      </c>
      <c r="AQ37">
        <v>2.9768199999999987</v>
      </c>
      <c r="AR37">
        <v>15.580531200000003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30.900307692877007</v>
      </c>
      <c r="BB37">
        <f t="shared" si="0"/>
        <v>897.03685404082273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1.9964689945620733</v>
      </c>
      <c r="L38">
        <v>578.49438256274777</v>
      </c>
      <c r="M38">
        <v>19.022022022022021</v>
      </c>
      <c r="N38">
        <v>36.240311350499212</v>
      </c>
      <c r="O38">
        <v>0</v>
      </c>
      <c r="P38">
        <v>38.531705584383495</v>
      </c>
      <c r="Q38">
        <v>3.2405349650349651</v>
      </c>
      <c r="R38">
        <v>13.007956720430109</v>
      </c>
      <c r="S38">
        <v>8.0998363636363653</v>
      </c>
      <c r="T38">
        <v>0</v>
      </c>
      <c r="U38">
        <v>64.239164166752857</v>
      </c>
      <c r="V38">
        <v>4.3730429495472194</v>
      </c>
      <c r="W38">
        <v>14.239226352583584</v>
      </c>
      <c r="X38">
        <v>45.257059937315624</v>
      </c>
      <c r="Y38">
        <v>0</v>
      </c>
      <c r="Z38">
        <v>4.0214116799999999</v>
      </c>
      <c r="AA38">
        <v>0</v>
      </c>
      <c r="AB38">
        <v>8.0565986800000005</v>
      </c>
      <c r="AC38">
        <v>5.9383226240000004</v>
      </c>
      <c r="AD38">
        <v>2.7964513200000001</v>
      </c>
      <c r="AE38">
        <v>13.580041799999998</v>
      </c>
      <c r="AF38">
        <v>2.7225000000000001</v>
      </c>
      <c r="AG38">
        <v>5.6685595200000005</v>
      </c>
      <c r="AH38">
        <v>11.621583999999999</v>
      </c>
      <c r="AI38">
        <v>0</v>
      </c>
      <c r="AJ38">
        <v>0</v>
      </c>
      <c r="AK38">
        <v>15.571999999999999</v>
      </c>
      <c r="AL38">
        <v>0</v>
      </c>
      <c r="AM38">
        <v>0</v>
      </c>
      <c r="AN38">
        <v>0</v>
      </c>
      <c r="AO38">
        <v>0</v>
      </c>
      <c r="AP38">
        <v>0.82532267999999998</v>
      </c>
      <c r="AQ38">
        <v>0.96649999999999991</v>
      </c>
      <c r="AR38">
        <v>15.580531200000003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30.76512609796487</v>
      </c>
      <c r="BB38">
        <f t="shared" si="0"/>
        <v>893.11252647995036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1.8723446999863789</v>
      </c>
      <c r="L39">
        <v>578.49438256274777</v>
      </c>
      <c r="M39">
        <v>19.022022022022021</v>
      </c>
      <c r="N39">
        <v>36.240311350499212</v>
      </c>
      <c r="O39">
        <v>0</v>
      </c>
      <c r="P39">
        <v>38.531705584383495</v>
      </c>
      <c r="Q39">
        <v>3.2677883119584052</v>
      </c>
      <c r="R39">
        <v>13.007956720430109</v>
      </c>
      <c r="S39">
        <v>8.0998363636363653</v>
      </c>
      <c r="T39">
        <v>0</v>
      </c>
      <c r="U39">
        <v>64.239164166752857</v>
      </c>
      <c r="V39">
        <v>4.3730429495472194</v>
      </c>
      <c r="W39">
        <v>14.239226352583584</v>
      </c>
      <c r="X39">
        <v>45.257059937315624</v>
      </c>
      <c r="Y39">
        <v>0</v>
      </c>
      <c r="Z39">
        <v>4.0214116799999999</v>
      </c>
      <c r="AA39">
        <v>0</v>
      </c>
      <c r="AB39">
        <v>8.0565986800000005</v>
      </c>
      <c r="AC39">
        <v>2.9691613120000002</v>
      </c>
      <c r="AD39">
        <v>2.7964513200000001</v>
      </c>
      <c r="AE39">
        <v>13.580041799999998</v>
      </c>
      <c r="AF39">
        <v>2.7225000000000001</v>
      </c>
      <c r="AG39">
        <v>5.6685595200000005</v>
      </c>
      <c r="AH39">
        <v>11.621583999999999</v>
      </c>
      <c r="AI39">
        <v>0</v>
      </c>
      <c r="AJ39">
        <v>0</v>
      </c>
      <c r="AK39">
        <v>15.571999999999999</v>
      </c>
      <c r="AL39">
        <v>0</v>
      </c>
      <c r="AM39">
        <v>0</v>
      </c>
      <c r="AN39">
        <v>0</v>
      </c>
      <c r="AO39">
        <v>0</v>
      </c>
      <c r="AP39">
        <v>2.0043550799999998</v>
      </c>
      <c r="AQ39">
        <v>0</v>
      </c>
      <c r="AR39">
        <v>16.427299199999997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30.698301773202786</v>
      </c>
      <c r="BB39">
        <f t="shared" si="0"/>
        <v>891.17261894506009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1.9964865018699258</v>
      </c>
      <c r="L40">
        <v>578.49438256274777</v>
      </c>
      <c r="M40">
        <v>19.022022022022021</v>
      </c>
      <c r="N40">
        <v>36.240311350499212</v>
      </c>
      <c r="O40">
        <v>0</v>
      </c>
      <c r="P40">
        <v>38.531705584383495</v>
      </c>
      <c r="Q40">
        <v>3.2677883119584052</v>
      </c>
      <c r="R40">
        <v>13.007956720430109</v>
      </c>
      <c r="S40">
        <v>8.0998363636363653</v>
      </c>
      <c r="T40">
        <v>0</v>
      </c>
      <c r="U40">
        <v>64.239164166752857</v>
      </c>
      <c r="V40">
        <v>4.3730429495472194</v>
      </c>
      <c r="W40">
        <v>14.239226352583584</v>
      </c>
      <c r="X40">
        <v>45.257059937315624</v>
      </c>
      <c r="Y40">
        <v>0</v>
      </c>
      <c r="Z40">
        <v>4.0214116799999999</v>
      </c>
      <c r="AA40">
        <v>0</v>
      </c>
      <c r="AB40">
        <v>4.0078511199999998</v>
      </c>
      <c r="AC40">
        <v>2.9691613120000002</v>
      </c>
      <c r="AD40">
        <v>2.7964513200000001</v>
      </c>
      <c r="AE40">
        <v>13.580041799999998</v>
      </c>
      <c r="AF40">
        <v>2.7225000000000001</v>
      </c>
      <c r="AG40">
        <v>5.6685595200000005</v>
      </c>
      <c r="AH40">
        <v>11.621583999999999</v>
      </c>
      <c r="AI40">
        <v>0</v>
      </c>
      <c r="AJ40">
        <v>0</v>
      </c>
      <c r="AK40">
        <v>15.571999999999999</v>
      </c>
      <c r="AL40">
        <v>0</v>
      </c>
      <c r="AM40">
        <v>0</v>
      </c>
      <c r="AN40">
        <v>0</v>
      </c>
      <c r="AO40">
        <v>0</v>
      </c>
      <c r="AP40">
        <v>2.0043550799999998</v>
      </c>
      <c r="AQ40">
        <v>0</v>
      </c>
      <c r="AR40">
        <v>16.427299199999997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30.567612437410162</v>
      </c>
      <c r="BB40">
        <f t="shared" si="0"/>
        <v>887.37870252273638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1.9964865018699258</v>
      </c>
      <c r="L41">
        <v>578.49438256274777</v>
      </c>
      <c r="M41">
        <v>19.022022022022021</v>
      </c>
      <c r="N41">
        <v>36.240311350499212</v>
      </c>
      <c r="O41">
        <v>0</v>
      </c>
      <c r="P41">
        <v>38.531705584383495</v>
      </c>
      <c r="Q41">
        <v>3.2405349650349651</v>
      </c>
      <c r="R41">
        <v>13.007956720430109</v>
      </c>
      <c r="S41">
        <v>8.0998363636363653</v>
      </c>
      <c r="T41">
        <v>0</v>
      </c>
      <c r="U41">
        <v>64.239164166752857</v>
      </c>
      <c r="V41">
        <v>4.3730429495472194</v>
      </c>
      <c r="W41">
        <v>14.239226352583584</v>
      </c>
      <c r="X41">
        <v>45.257059951869103</v>
      </c>
      <c r="Y41">
        <v>0</v>
      </c>
      <c r="Z41">
        <v>4.0214116799999999</v>
      </c>
      <c r="AA41">
        <v>0</v>
      </c>
      <c r="AB41">
        <v>4.0078511199999998</v>
      </c>
      <c r="AC41">
        <v>2.9691613120000002</v>
      </c>
      <c r="AD41">
        <v>2.7964513200000001</v>
      </c>
      <c r="AE41">
        <v>14.564102799999997</v>
      </c>
      <c r="AF41">
        <v>2.7225000000000001</v>
      </c>
      <c r="AG41">
        <v>5.6685595200000005</v>
      </c>
      <c r="AH41">
        <v>11.621583999999999</v>
      </c>
      <c r="AI41">
        <v>0</v>
      </c>
      <c r="AJ41">
        <v>0</v>
      </c>
      <c r="AK41">
        <v>15.571999999999999</v>
      </c>
      <c r="AL41">
        <v>0</v>
      </c>
      <c r="AM41">
        <v>0</v>
      </c>
      <c r="AN41">
        <v>0</v>
      </c>
      <c r="AO41">
        <v>0</v>
      </c>
      <c r="AP41">
        <v>2.0043550799999998</v>
      </c>
      <c r="AQ41">
        <v>0</v>
      </c>
      <c r="AR41">
        <v>16.427299199999997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30.599474120695838</v>
      </c>
      <c r="BB41">
        <f t="shared" si="0"/>
        <v>888.30364850708077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1.9964865018699258</v>
      </c>
      <c r="L42">
        <v>578.49438256274777</v>
      </c>
      <c r="M42">
        <v>19.022022022022021</v>
      </c>
      <c r="N42">
        <v>36.240311350499212</v>
      </c>
      <c r="O42">
        <v>0</v>
      </c>
      <c r="P42">
        <v>38.531705584383495</v>
      </c>
      <c r="Q42">
        <v>3.2405349650349651</v>
      </c>
      <c r="R42">
        <v>13.007956720430109</v>
      </c>
      <c r="S42">
        <v>8.0998363636363653</v>
      </c>
      <c r="T42">
        <v>0</v>
      </c>
      <c r="U42">
        <v>64.239164166752857</v>
      </c>
      <c r="V42">
        <v>4.3730429495472194</v>
      </c>
      <c r="W42">
        <v>14.237438873812753</v>
      </c>
      <c r="X42">
        <v>45.257059985430118</v>
      </c>
      <c r="Y42">
        <v>0</v>
      </c>
      <c r="Z42">
        <v>4.0214116799999999</v>
      </c>
      <c r="AA42">
        <v>0</v>
      </c>
      <c r="AB42">
        <v>4.0078511199999998</v>
      </c>
      <c r="AC42">
        <v>2.9691613120000002</v>
      </c>
      <c r="AD42">
        <v>2.7964513200000001</v>
      </c>
      <c r="AE42">
        <v>14.564102799999997</v>
      </c>
      <c r="AF42">
        <v>2.7225000000000001</v>
      </c>
      <c r="AG42">
        <v>5.6685595200000005</v>
      </c>
      <c r="AH42">
        <v>11.621583999999999</v>
      </c>
      <c r="AI42">
        <v>0</v>
      </c>
      <c r="AJ42">
        <v>0</v>
      </c>
      <c r="AK42">
        <v>15.571999999999999</v>
      </c>
      <c r="AL42">
        <v>0</v>
      </c>
      <c r="AM42">
        <v>0</v>
      </c>
      <c r="AN42">
        <v>0</v>
      </c>
      <c r="AO42">
        <v>0</v>
      </c>
      <c r="AP42">
        <v>2.0043550799999998</v>
      </c>
      <c r="AQ42">
        <v>0</v>
      </c>
      <c r="AR42">
        <v>16.427299199999997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30.599414591570699</v>
      </c>
      <c r="BB42">
        <f t="shared" si="0"/>
        <v>888.30192059099602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1.9964865018699258</v>
      </c>
      <c r="L43">
        <v>578.49438256274777</v>
      </c>
      <c r="M43">
        <v>19.022022022022021</v>
      </c>
      <c r="N43">
        <v>36.240311350499212</v>
      </c>
      <c r="O43">
        <v>0</v>
      </c>
      <c r="P43">
        <v>38.531705584383495</v>
      </c>
      <c r="Q43">
        <v>3.2405349650349651</v>
      </c>
      <c r="R43">
        <v>13.007956720430109</v>
      </c>
      <c r="S43">
        <v>8.0998363636363653</v>
      </c>
      <c r="T43">
        <v>0</v>
      </c>
      <c r="U43">
        <v>64.239164166752857</v>
      </c>
      <c r="V43">
        <v>4.3665960206337511</v>
      </c>
      <c r="W43">
        <v>14.237438873812753</v>
      </c>
      <c r="X43">
        <v>45.257059985430118</v>
      </c>
      <c r="Y43">
        <v>0</v>
      </c>
      <c r="Z43">
        <v>4.0214116799999999</v>
      </c>
      <c r="AA43">
        <v>0</v>
      </c>
      <c r="AB43">
        <v>4.0078511199999998</v>
      </c>
      <c r="AC43">
        <v>2.9691613120000002</v>
      </c>
      <c r="AD43">
        <v>2.7964513200000001</v>
      </c>
      <c r="AE43">
        <v>14.564102799999997</v>
      </c>
      <c r="AF43">
        <v>2.7225000000000001</v>
      </c>
      <c r="AG43">
        <v>5.6685595200000005</v>
      </c>
      <c r="AH43">
        <v>11.621583999999999</v>
      </c>
      <c r="AI43">
        <v>0</v>
      </c>
      <c r="AJ43">
        <v>0</v>
      </c>
      <c r="AK43">
        <v>15.571999999999999</v>
      </c>
      <c r="AL43">
        <v>0</v>
      </c>
      <c r="AM43">
        <v>0</v>
      </c>
      <c r="AN43">
        <v>0</v>
      </c>
      <c r="AO43">
        <v>0</v>
      </c>
      <c r="AP43">
        <v>0.82532267999999998</v>
      </c>
      <c r="AQ43">
        <v>0</v>
      </c>
      <c r="AR43">
        <v>15.580531200000003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30.531740635067251</v>
      </c>
      <c r="BB43">
        <f t="shared" si="0"/>
        <v>886.33734721858605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1.9964865018699258</v>
      </c>
      <c r="L44">
        <v>578.49438256274777</v>
      </c>
      <c r="M44">
        <v>19.022022022022021</v>
      </c>
      <c r="N44">
        <v>36.240311350499212</v>
      </c>
      <c r="O44">
        <v>0</v>
      </c>
      <c r="P44">
        <v>38.531705584383495</v>
      </c>
      <c r="Q44">
        <v>3.2405349650349651</v>
      </c>
      <c r="R44">
        <v>13.007956720430109</v>
      </c>
      <c r="S44">
        <v>8.0998363636363653</v>
      </c>
      <c r="T44">
        <v>0</v>
      </c>
      <c r="U44">
        <v>64.239164166752857</v>
      </c>
      <c r="V44">
        <v>4.3665960206337511</v>
      </c>
      <c r="W44">
        <v>14.232085171645117</v>
      </c>
      <c r="X44">
        <v>45.2588294758865</v>
      </c>
      <c r="Y44">
        <v>0</v>
      </c>
      <c r="Z44">
        <v>4.0214116799999999</v>
      </c>
      <c r="AA44">
        <v>0</v>
      </c>
      <c r="AB44">
        <v>4.0078511199999998</v>
      </c>
      <c r="AC44">
        <v>2.9691613120000002</v>
      </c>
      <c r="AD44">
        <v>2.7964513200000001</v>
      </c>
      <c r="AE44">
        <v>14.564102799999997</v>
      </c>
      <c r="AF44">
        <v>2.7225000000000001</v>
      </c>
      <c r="AG44">
        <v>5.6685595200000005</v>
      </c>
      <c r="AH44">
        <v>11.621583999999999</v>
      </c>
      <c r="AI44">
        <v>0</v>
      </c>
      <c r="AJ44">
        <v>0</v>
      </c>
      <c r="AK44">
        <v>15.571999999999999</v>
      </c>
      <c r="AL44">
        <v>0</v>
      </c>
      <c r="AM44">
        <v>0</v>
      </c>
      <c r="AN44">
        <v>0</v>
      </c>
      <c r="AO44">
        <v>0</v>
      </c>
      <c r="AP44">
        <v>0.82532267999999998</v>
      </c>
      <c r="AQ44">
        <v>0</v>
      </c>
      <c r="AR44">
        <v>15.580531200000003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30.531621080373888</v>
      </c>
      <c r="BB44">
        <f t="shared" si="0"/>
        <v>886.33388256156832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1.9964865018699258</v>
      </c>
      <c r="L45">
        <v>578.49438256274777</v>
      </c>
      <c r="M45">
        <v>19.022022022022021</v>
      </c>
      <c r="N45">
        <v>36.240311350499212</v>
      </c>
      <c r="O45">
        <v>0</v>
      </c>
      <c r="P45">
        <v>38.531705584383495</v>
      </c>
      <c r="Q45">
        <v>3.2405349650349651</v>
      </c>
      <c r="R45">
        <v>13.007956720430109</v>
      </c>
      <c r="S45">
        <v>8.0998363636363653</v>
      </c>
      <c r="T45">
        <v>0</v>
      </c>
      <c r="U45">
        <v>64.239164166752857</v>
      </c>
      <c r="V45">
        <v>4.3665960206337511</v>
      </c>
      <c r="W45">
        <v>14.232085171645117</v>
      </c>
      <c r="X45">
        <v>45.2588294758865</v>
      </c>
      <c r="Y45">
        <v>0</v>
      </c>
      <c r="Z45">
        <v>4.0214116799999999</v>
      </c>
      <c r="AA45">
        <v>0</v>
      </c>
      <c r="AB45">
        <v>4.0078511199999998</v>
      </c>
      <c r="AC45">
        <v>2.9691613120000002</v>
      </c>
      <c r="AD45">
        <v>2.7964513200000001</v>
      </c>
      <c r="AE45">
        <v>14.564102799999997</v>
      </c>
      <c r="AF45">
        <v>2.7225000000000001</v>
      </c>
      <c r="AG45">
        <v>5.6685595200000005</v>
      </c>
      <c r="AH45">
        <v>11.621583999999999</v>
      </c>
      <c r="AI45">
        <v>0</v>
      </c>
      <c r="AJ45">
        <v>0</v>
      </c>
      <c r="AK45">
        <v>15.571999999999999</v>
      </c>
      <c r="AL45">
        <v>0</v>
      </c>
      <c r="AM45">
        <v>0</v>
      </c>
      <c r="AN45">
        <v>0</v>
      </c>
      <c r="AO45">
        <v>0</v>
      </c>
      <c r="AP45">
        <v>0.82532267999999998</v>
      </c>
      <c r="AQ45">
        <v>0</v>
      </c>
      <c r="AR45">
        <v>15.580531200000003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30.531621080373888</v>
      </c>
      <c r="BB45">
        <f t="shared" si="0"/>
        <v>886.33388256156832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1.9964865018699258</v>
      </c>
      <c r="L46">
        <v>578.49268173118128</v>
      </c>
      <c r="M46">
        <v>19.022022022022021</v>
      </c>
      <c r="N46">
        <v>36.240311350499212</v>
      </c>
      <c r="O46">
        <v>0</v>
      </c>
      <c r="P46">
        <v>38.531705584383495</v>
      </c>
      <c r="Q46">
        <v>3.2405349650349651</v>
      </c>
      <c r="R46">
        <v>13.007956720430109</v>
      </c>
      <c r="S46">
        <v>8.0998363636363653</v>
      </c>
      <c r="T46">
        <v>0</v>
      </c>
      <c r="U46">
        <v>64.239164166752857</v>
      </c>
      <c r="V46">
        <v>4.3665960206337511</v>
      </c>
      <c r="W46">
        <v>14.232085171645117</v>
      </c>
      <c r="X46">
        <v>45.2588294758865</v>
      </c>
      <c r="Y46">
        <v>0</v>
      </c>
      <c r="Z46">
        <v>4.0214116799999999</v>
      </c>
      <c r="AA46">
        <v>0</v>
      </c>
      <c r="AB46">
        <v>4.0078511199999998</v>
      </c>
      <c r="AC46">
        <v>2.9691613120000002</v>
      </c>
      <c r="AD46">
        <v>2.7964513200000001</v>
      </c>
      <c r="AE46">
        <v>14.564102799999997</v>
      </c>
      <c r="AF46">
        <v>2.7225000000000001</v>
      </c>
      <c r="AG46">
        <v>5.6685595200000005</v>
      </c>
      <c r="AH46">
        <v>11.621583999999999</v>
      </c>
      <c r="AI46">
        <v>0</v>
      </c>
      <c r="AJ46">
        <v>0</v>
      </c>
      <c r="AK46">
        <v>15.571999999999999</v>
      </c>
      <c r="AL46">
        <v>0</v>
      </c>
      <c r="AM46">
        <v>0</v>
      </c>
      <c r="AN46">
        <v>0</v>
      </c>
      <c r="AO46">
        <v>0</v>
      </c>
      <c r="AP46">
        <v>0.82532267999999998</v>
      </c>
      <c r="AQ46">
        <v>0</v>
      </c>
      <c r="AR46">
        <v>15.580531200000003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30.531564441880555</v>
      </c>
      <c r="BB46">
        <f t="shared" si="0"/>
        <v>886.33223836849515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2.0379022474720405</v>
      </c>
      <c r="L47">
        <v>577.28240271389802</v>
      </c>
      <c r="M47">
        <v>19.022022022022021</v>
      </c>
      <c r="N47">
        <v>36.240311350499212</v>
      </c>
      <c r="O47">
        <v>0</v>
      </c>
      <c r="P47">
        <v>38.531705584383495</v>
      </c>
      <c r="Q47">
        <v>3.1949433962264155</v>
      </c>
      <c r="R47">
        <v>12.814063778162909</v>
      </c>
      <c r="S47">
        <v>7.8372318590522481</v>
      </c>
      <c r="T47">
        <v>0</v>
      </c>
      <c r="U47">
        <v>64.239164166752857</v>
      </c>
      <c r="V47">
        <v>4.3045117170228444</v>
      </c>
      <c r="W47">
        <v>14.232085171645117</v>
      </c>
      <c r="X47">
        <v>45.2588294758865</v>
      </c>
      <c r="Y47">
        <v>0</v>
      </c>
      <c r="Z47">
        <v>2.01070584</v>
      </c>
      <c r="AA47">
        <v>0</v>
      </c>
      <c r="AB47">
        <v>4.0078511199999998</v>
      </c>
      <c r="AC47">
        <v>2.9691613120000002</v>
      </c>
      <c r="AD47">
        <v>2.7964513200000001</v>
      </c>
      <c r="AE47">
        <v>14.564102799999997</v>
      </c>
      <c r="AF47">
        <v>2.7225000000000001</v>
      </c>
      <c r="AG47">
        <v>5.6685595200000005</v>
      </c>
      <c r="AH47">
        <v>11.621583999999999</v>
      </c>
      <c r="AI47">
        <v>0</v>
      </c>
      <c r="AJ47">
        <v>0</v>
      </c>
      <c r="AK47">
        <v>15.571999999999999</v>
      </c>
      <c r="AL47">
        <v>0</v>
      </c>
      <c r="AM47">
        <v>0</v>
      </c>
      <c r="AN47">
        <v>0</v>
      </c>
      <c r="AO47">
        <v>0</v>
      </c>
      <c r="AP47">
        <v>0.82532267999999998</v>
      </c>
      <c r="AQ47">
        <v>0</v>
      </c>
      <c r="AR47">
        <v>15.580531200000003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30.406897724686232</v>
      </c>
      <c r="BB47">
        <f t="shared" si="0"/>
        <v>882.71316265473752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2.0482009844755771</v>
      </c>
      <c r="L48">
        <v>577.28240271389802</v>
      </c>
      <c r="M48">
        <v>19.022022022022021</v>
      </c>
      <c r="N48">
        <v>36.240311350499212</v>
      </c>
      <c r="O48">
        <v>0</v>
      </c>
      <c r="P48">
        <v>38.531705584383495</v>
      </c>
      <c r="Q48">
        <v>3.1949433962264155</v>
      </c>
      <c r="R48">
        <v>12.814063778162909</v>
      </c>
      <c r="S48">
        <v>7.976797294070832</v>
      </c>
      <c r="T48">
        <v>0</v>
      </c>
      <c r="U48">
        <v>64.239164166752857</v>
      </c>
      <c r="V48">
        <v>4.3045117170228444</v>
      </c>
      <c r="W48">
        <v>14.232085171645117</v>
      </c>
      <c r="X48">
        <v>45.2588294758865</v>
      </c>
      <c r="Y48">
        <v>0</v>
      </c>
      <c r="Z48">
        <v>2.01070584</v>
      </c>
      <c r="AA48">
        <v>0</v>
      </c>
      <c r="AB48">
        <v>4.0078511199999998</v>
      </c>
      <c r="AC48">
        <v>2.9691613120000002</v>
      </c>
      <c r="AD48">
        <v>2.7964513200000001</v>
      </c>
      <c r="AE48">
        <v>14.564102799999997</v>
      </c>
      <c r="AF48">
        <v>2.7225000000000001</v>
      </c>
      <c r="AG48">
        <v>5.6685595200000005</v>
      </c>
      <c r="AH48">
        <v>11.621583999999999</v>
      </c>
      <c r="AI48">
        <v>0</v>
      </c>
      <c r="AJ48">
        <v>0</v>
      </c>
      <c r="AK48">
        <v>15.571999999999999</v>
      </c>
      <c r="AL48">
        <v>0</v>
      </c>
      <c r="AM48">
        <v>0</v>
      </c>
      <c r="AN48">
        <v>0</v>
      </c>
      <c r="AO48">
        <v>0</v>
      </c>
      <c r="AP48">
        <v>0.82532267999999998</v>
      </c>
      <c r="AQ48">
        <v>0</v>
      </c>
      <c r="AR48">
        <v>15.580531200000003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30.411888321540395</v>
      </c>
      <c r="BB48">
        <f t="shared" si="0"/>
        <v>882.85803622990545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1.9447692961754119</v>
      </c>
      <c r="L49">
        <v>577.28240271389802</v>
      </c>
      <c r="M49">
        <v>19.022022022022021</v>
      </c>
      <c r="N49">
        <v>36.240311350499212</v>
      </c>
      <c r="O49">
        <v>0</v>
      </c>
      <c r="P49">
        <v>38.531705584383495</v>
      </c>
      <c r="Q49">
        <v>3.1949433962264155</v>
      </c>
      <c r="R49">
        <v>12.814063778162909</v>
      </c>
      <c r="S49">
        <v>7.976797294070832</v>
      </c>
      <c r="T49">
        <v>0</v>
      </c>
      <c r="U49">
        <v>64.239164166752857</v>
      </c>
      <c r="V49">
        <v>4.3045117170228444</v>
      </c>
      <c r="W49">
        <v>14.232085171645117</v>
      </c>
      <c r="X49">
        <v>45.2588294758865</v>
      </c>
      <c r="Y49">
        <v>0</v>
      </c>
      <c r="Z49">
        <v>2.01070584</v>
      </c>
      <c r="AA49">
        <v>0</v>
      </c>
      <c r="AB49">
        <v>4.0078511199999998</v>
      </c>
      <c r="AC49">
        <v>2.9691613120000002</v>
      </c>
      <c r="AD49">
        <v>2.7964513200000001</v>
      </c>
      <c r="AE49">
        <v>14.564102799999997</v>
      </c>
      <c r="AF49">
        <v>2.7225000000000001</v>
      </c>
      <c r="AG49">
        <v>5.6685595200000005</v>
      </c>
      <c r="AH49">
        <v>11.621583999999999</v>
      </c>
      <c r="AI49">
        <v>0</v>
      </c>
      <c r="AJ49">
        <v>0</v>
      </c>
      <c r="AK49">
        <v>15.571999999999999</v>
      </c>
      <c r="AL49">
        <v>0</v>
      </c>
      <c r="AM49">
        <v>0</v>
      </c>
      <c r="AN49">
        <v>0</v>
      </c>
      <c r="AO49">
        <v>0</v>
      </c>
      <c r="AP49">
        <v>0.82532267999999998</v>
      </c>
      <c r="AQ49">
        <v>0</v>
      </c>
      <c r="AR49">
        <v>15.580531200000003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30.408444046205119</v>
      </c>
      <c r="BB49">
        <f t="shared" si="0"/>
        <v>882.75804881694057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1.9137255038914385</v>
      </c>
      <c r="L50">
        <v>577.28240271389802</v>
      </c>
      <c r="M50">
        <v>19.022022022022021</v>
      </c>
      <c r="N50">
        <v>36.240311350499212</v>
      </c>
      <c r="O50">
        <v>0</v>
      </c>
      <c r="P50">
        <v>38.531705584383495</v>
      </c>
      <c r="Q50">
        <v>3.1949433962264155</v>
      </c>
      <c r="R50">
        <v>12.814063778162909</v>
      </c>
      <c r="S50">
        <v>7.976797294070832</v>
      </c>
      <c r="T50">
        <v>0</v>
      </c>
      <c r="U50">
        <v>64.239164166752857</v>
      </c>
      <c r="V50">
        <v>4.3045117170228444</v>
      </c>
      <c r="W50">
        <v>14.232085171645117</v>
      </c>
      <c r="X50">
        <v>45.2588294758865</v>
      </c>
      <c r="Y50">
        <v>0</v>
      </c>
      <c r="Z50">
        <v>2.01070584</v>
      </c>
      <c r="AA50">
        <v>0</v>
      </c>
      <c r="AB50">
        <v>4.0078511199999998</v>
      </c>
      <c r="AC50">
        <v>2.9691613120000002</v>
      </c>
      <c r="AD50">
        <v>2.7964513200000001</v>
      </c>
      <c r="AE50">
        <v>14.564102799999997</v>
      </c>
      <c r="AF50">
        <v>2.7225000000000001</v>
      </c>
      <c r="AG50">
        <v>5.6685595200000005</v>
      </c>
      <c r="AH50">
        <v>11.621583999999999</v>
      </c>
      <c r="AI50">
        <v>0</v>
      </c>
      <c r="AJ50">
        <v>0</v>
      </c>
      <c r="AK50">
        <v>15.571999999999999</v>
      </c>
      <c r="AL50">
        <v>0</v>
      </c>
      <c r="AM50">
        <v>0</v>
      </c>
      <c r="AN50">
        <v>0</v>
      </c>
      <c r="AO50">
        <v>0</v>
      </c>
      <c r="AP50">
        <v>0.82532267999999998</v>
      </c>
      <c r="AQ50">
        <v>0</v>
      </c>
      <c r="AR50">
        <v>15.580531200000003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30.407410287891196</v>
      </c>
      <c r="BB50">
        <f t="shared" si="0"/>
        <v>882.72803878297054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1.9964825360569078</v>
      </c>
      <c r="L51">
        <v>578.49718115910571</v>
      </c>
      <c r="M51">
        <v>19.022022022022021</v>
      </c>
      <c r="N51">
        <v>36.240311350499212</v>
      </c>
      <c r="O51">
        <v>0</v>
      </c>
      <c r="P51">
        <v>38.531705584383495</v>
      </c>
      <c r="Q51">
        <v>3.2386379953379953</v>
      </c>
      <c r="R51">
        <v>13.010938717876304</v>
      </c>
      <c r="S51">
        <v>8.1002831737346117</v>
      </c>
      <c r="T51">
        <v>0</v>
      </c>
      <c r="U51">
        <v>64.239164166752857</v>
      </c>
      <c r="V51">
        <v>4.3045117170228444</v>
      </c>
      <c r="W51">
        <v>14.232085171645117</v>
      </c>
      <c r="X51">
        <v>45.2588294758865</v>
      </c>
      <c r="Y51">
        <v>0</v>
      </c>
      <c r="Z51">
        <v>2.01070584</v>
      </c>
      <c r="AA51">
        <v>0</v>
      </c>
      <c r="AB51">
        <v>4.0078511199999998</v>
      </c>
      <c r="AC51">
        <v>2.9691613120000002</v>
      </c>
      <c r="AD51">
        <v>2.7964513200000001</v>
      </c>
      <c r="AE51">
        <v>14.564102799999997</v>
      </c>
      <c r="AF51">
        <v>2.7225000000000001</v>
      </c>
      <c r="AG51">
        <v>5.6685595200000005</v>
      </c>
      <c r="AH51">
        <v>11.621583999999999</v>
      </c>
      <c r="AI51">
        <v>0</v>
      </c>
      <c r="AJ51">
        <v>0</v>
      </c>
      <c r="AK51">
        <v>15.571999999999999</v>
      </c>
      <c r="AL51">
        <v>0</v>
      </c>
      <c r="AM51">
        <v>0</v>
      </c>
      <c r="AN51">
        <v>0</v>
      </c>
      <c r="AO51">
        <v>1.1906294400000003E-2</v>
      </c>
      <c r="AP51">
        <v>2.0043550799999998</v>
      </c>
      <c r="AQ51">
        <v>0</v>
      </c>
      <c r="AR51">
        <v>15.580531200000003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30.502399666880606</v>
      </c>
      <c r="BB51">
        <f t="shared" si="0"/>
        <v>885.48557899424304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1.9964769288161401</v>
      </c>
      <c r="L52">
        <v>578.49718115910571</v>
      </c>
      <c r="M52">
        <v>19.022022022022021</v>
      </c>
      <c r="N52">
        <v>36.240311350499212</v>
      </c>
      <c r="O52">
        <v>0</v>
      </c>
      <c r="P52">
        <v>38.531705584383495</v>
      </c>
      <c r="Q52">
        <v>3.2386379953379953</v>
      </c>
      <c r="R52">
        <v>13.010938717876304</v>
      </c>
      <c r="S52">
        <v>8.1002831737346117</v>
      </c>
      <c r="T52">
        <v>0</v>
      </c>
      <c r="U52">
        <v>64.239164166752857</v>
      </c>
      <c r="V52">
        <v>4.3045117170228444</v>
      </c>
      <c r="W52">
        <v>14.232085171645117</v>
      </c>
      <c r="X52">
        <v>45.2588294758865</v>
      </c>
      <c r="Y52">
        <v>0</v>
      </c>
      <c r="Z52">
        <v>2.01070584</v>
      </c>
      <c r="AA52">
        <v>0</v>
      </c>
      <c r="AB52">
        <v>4.0078511199999998</v>
      </c>
      <c r="AC52">
        <v>2.9691613120000002</v>
      </c>
      <c r="AD52">
        <v>2.7964513200000001</v>
      </c>
      <c r="AE52">
        <v>14.564102799999997</v>
      </c>
      <c r="AF52">
        <v>2.7225000000000001</v>
      </c>
      <c r="AG52">
        <v>5.6685595200000005</v>
      </c>
      <c r="AH52">
        <v>11.621583999999999</v>
      </c>
      <c r="AI52">
        <v>0</v>
      </c>
      <c r="AJ52">
        <v>0</v>
      </c>
      <c r="AK52">
        <v>15.571999999999999</v>
      </c>
      <c r="AL52">
        <v>0</v>
      </c>
      <c r="AM52">
        <v>0</v>
      </c>
      <c r="AN52">
        <v>0</v>
      </c>
      <c r="AO52">
        <v>4.1130835199999993E-2</v>
      </c>
      <c r="AP52">
        <v>2.0043550799999998</v>
      </c>
      <c r="AQ52">
        <v>0</v>
      </c>
      <c r="AR52">
        <v>15.580531200000003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30.503372649461312</v>
      </c>
      <c r="BB52">
        <f t="shared" si="0"/>
        <v>885.51382494522147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1.9964769288161401</v>
      </c>
      <c r="L53">
        <v>578.49718115910571</v>
      </c>
      <c r="M53">
        <v>19.022022022022021</v>
      </c>
      <c r="N53">
        <v>36.240311350499212</v>
      </c>
      <c r="O53">
        <v>0</v>
      </c>
      <c r="P53">
        <v>38.531705584383495</v>
      </c>
      <c r="Q53">
        <v>3.2386379953379953</v>
      </c>
      <c r="R53">
        <v>13.010938717876304</v>
      </c>
      <c r="S53">
        <v>8.1002831737346117</v>
      </c>
      <c r="T53">
        <v>0</v>
      </c>
      <c r="U53">
        <v>64.239164166752857</v>
      </c>
      <c r="V53">
        <v>4.3045117170228444</v>
      </c>
      <c r="W53">
        <v>14.232085171645117</v>
      </c>
      <c r="X53">
        <v>45.2588294758865</v>
      </c>
      <c r="Y53">
        <v>0</v>
      </c>
      <c r="Z53">
        <v>2.01070584</v>
      </c>
      <c r="AA53">
        <v>0</v>
      </c>
      <c r="AB53">
        <v>4.0078511199999998</v>
      </c>
      <c r="AC53">
        <v>2.9691613120000002</v>
      </c>
      <c r="AD53">
        <v>2.7964513200000001</v>
      </c>
      <c r="AE53">
        <v>14.564102799999997</v>
      </c>
      <c r="AF53">
        <v>2.7225000000000001</v>
      </c>
      <c r="AG53">
        <v>5.6685595200000005</v>
      </c>
      <c r="AH53">
        <v>11.621583999999999</v>
      </c>
      <c r="AI53">
        <v>0</v>
      </c>
      <c r="AJ53">
        <v>0</v>
      </c>
      <c r="AK53">
        <v>15.571999999999999</v>
      </c>
      <c r="AL53">
        <v>0</v>
      </c>
      <c r="AM53">
        <v>0</v>
      </c>
      <c r="AN53">
        <v>0</v>
      </c>
      <c r="AO53">
        <v>5.4119519999999997E-2</v>
      </c>
      <c r="AP53">
        <v>2.0043550799999998</v>
      </c>
      <c r="AQ53">
        <v>2.9768199999999987</v>
      </c>
      <c r="AR53">
        <v>15.580531200000003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30.60293346619147</v>
      </c>
      <c r="BB53">
        <f t="shared" si="0"/>
        <v>888.40407281329135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1.9964769288161401</v>
      </c>
      <c r="L54">
        <v>578.49718115910571</v>
      </c>
      <c r="M54">
        <v>19.022022022022021</v>
      </c>
      <c r="N54">
        <v>36.240311350499212</v>
      </c>
      <c r="O54">
        <v>0</v>
      </c>
      <c r="P54">
        <v>38.531705584383495</v>
      </c>
      <c r="Q54">
        <v>3.2386379953379953</v>
      </c>
      <c r="R54">
        <v>13.010938717876304</v>
      </c>
      <c r="S54">
        <v>8.1002831737346117</v>
      </c>
      <c r="T54">
        <v>0</v>
      </c>
      <c r="U54">
        <v>64.239164166752857</v>
      </c>
      <c r="V54">
        <v>4.3045117170228444</v>
      </c>
      <c r="W54">
        <v>14.232085171645117</v>
      </c>
      <c r="X54">
        <v>45.2588294758865</v>
      </c>
      <c r="Y54">
        <v>0</v>
      </c>
      <c r="Z54">
        <v>2.01070584</v>
      </c>
      <c r="AA54">
        <v>0</v>
      </c>
      <c r="AB54">
        <v>4.0078511199999998</v>
      </c>
      <c r="AC54">
        <v>2.9691613120000002</v>
      </c>
      <c r="AD54">
        <v>2.7964513200000001</v>
      </c>
      <c r="AE54">
        <v>14.564102799999997</v>
      </c>
      <c r="AF54">
        <v>2.7225000000000001</v>
      </c>
      <c r="AG54">
        <v>5.6685595200000005</v>
      </c>
      <c r="AH54">
        <v>11.621583999999999</v>
      </c>
      <c r="AI54">
        <v>0</v>
      </c>
      <c r="AJ54">
        <v>0</v>
      </c>
      <c r="AK54">
        <v>15.571999999999999</v>
      </c>
      <c r="AL54">
        <v>0</v>
      </c>
      <c r="AM54">
        <v>0</v>
      </c>
      <c r="AN54">
        <v>0</v>
      </c>
      <c r="AO54">
        <v>3.1569720000000003E-2</v>
      </c>
      <c r="AP54">
        <v>2.0043550799999998</v>
      </c>
      <c r="AQ54">
        <v>5.9536399999999992</v>
      </c>
      <c r="AR54">
        <v>15.580531200000003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30.701310648496232</v>
      </c>
      <c r="BB54">
        <f t="shared" si="0"/>
        <v>891.25996583098652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1.9964822071407489</v>
      </c>
      <c r="L55">
        <v>578.49718115910571</v>
      </c>
      <c r="M55">
        <v>19.022022022022021</v>
      </c>
      <c r="N55">
        <v>36.240311350499212</v>
      </c>
      <c r="O55">
        <v>0</v>
      </c>
      <c r="P55">
        <v>38.531705584383495</v>
      </c>
      <c r="Q55">
        <v>3.2386379953379953</v>
      </c>
      <c r="R55">
        <v>13.010938717876304</v>
      </c>
      <c r="S55">
        <v>8.1002831737346117</v>
      </c>
      <c r="T55">
        <v>0</v>
      </c>
      <c r="U55">
        <v>64.239164166752857</v>
      </c>
      <c r="V55">
        <v>4.3045117170228444</v>
      </c>
      <c r="W55">
        <v>14.232085171645117</v>
      </c>
      <c r="X55">
        <v>45.2588294758865</v>
      </c>
      <c r="Y55">
        <v>0</v>
      </c>
      <c r="Z55">
        <v>2.01070584</v>
      </c>
      <c r="AA55">
        <v>0</v>
      </c>
      <c r="AB55">
        <v>4.0078511199999998</v>
      </c>
      <c r="AC55">
        <v>5.9383226240000004</v>
      </c>
      <c r="AD55">
        <v>2.7964513200000001</v>
      </c>
      <c r="AE55">
        <v>14.564102799999997</v>
      </c>
      <c r="AF55">
        <v>2.7225000000000001</v>
      </c>
      <c r="AG55">
        <v>5.6685595200000005</v>
      </c>
      <c r="AH55">
        <v>11.621583999999999</v>
      </c>
      <c r="AI55">
        <v>0</v>
      </c>
      <c r="AJ55">
        <v>0</v>
      </c>
      <c r="AK55">
        <v>15.571999999999999</v>
      </c>
      <c r="AL55">
        <v>0</v>
      </c>
      <c r="AM55">
        <v>0</v>
      </c>
      <c r="AN55">
        <v>0</v>
      </c>
      <c r="AO55">
        <v>3.5358086400000002E-2</v>
      </c>
      <c r="AP55">
        <v>0.82532267999999998</v>
      </c>
      <c r="AQ55">
        <v>5.9536399999999992</v>
      </c>
      <c r="AR55">
        <v>15.580531200000003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30.76104815936921</v>
      </c>
      <c r="BB55">
        <f t="shared" si="0"/>
        <v>892.99415087683815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1.9964754094790709</v>
      </c>
      <c r="L56">
        <v>578.49718115910571</v>
      </c>
      <c r="M56">
        <v>19.022022022022021</v>
      </c>
      <c r="N56">
        <v>36.240311350499212</v>
      </c>
      <c r="O56">
        <v>0</v>
      </c>
      <c r="P56">
        <v>38.531705584383495</v>
      </c>
      <c r="Q56">
        <v>3.2386379953379953</v>
      </c>
      <c r="R56">
        <v>13.010938717876304</v>
      </c>
      <c r="S56">
        <v>8.1002831737346117</v>
      </c>
      <c r="T56">
        <v>0</v>
      </c>
      <c r="U56">
        <v>64.239164166752857</v>
      </c>
      <c r="V56">
        <v>4.3045117170228444</v>
      </c>
      <c r="W56">
        <v>14.232085171645117</v>
      </c>
      <c r="X56">
        <v>45.2588294758865</v>
      </c>
      <c r="Y56">
        <v>0</v>
      </c>
      <c r="Z56">
        <v>2.01070584</v>
      </c>
      <c r="AA56">
        <v>4.3142215999999998</v>
      </c>
      <c r="AB56">
        <v>4.0078511199999998</v>
      </c>
      <c r="AC56">
        <v>5.9383226240000004</v>
      </c>
      <c r="AD56">
        <v>2.7964513200000001</v>
      </c>
      <c r="AE56">
        <v>14.564102799999997</v>
      </c>
      <c r="AF56">
        <v>2.7225000000000001</v>
      </c>
      <c r="AG56">
        <v>5.6685595200000005</v>
      </c>
      <c r="AH56">
        <v>11.621583999999999</v>
      </c>
      <c r="AI56">
        <v>0</v>
      </c>
      <c r="AJ56">
        <v>0</v>
      </c>
      <c r="AK56">
        <v>15.571999999999999</v>
      </c>
      <c r="AL56">
        <v>0</v>
      </c>
      <c r="AM56">
        <v>0</v>
      </c>
      <c r="AN56">
        <v>0</v>
      </c>
      <c r="AO56">
        <v>4.3476014399999999E-2</v>
      </c>
      <c r="AP56">
        <v>0.82532267999999998</v>
      </c>
      <c r="AQ56">
        <v>7.7319999999999993</v>
      </c>
      <c r="AR56">
        <v>15.580531200000003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30.964201375100977</v>
      </c>
      <c r="BB56">
        <f t="shared" si="0"/>
        <v>898.89169039144474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1.9964769288161401</v>
      </c>
      <c r="L57">
        <v>578.49718115910571</v>
      </c>
      <c r="M57">
        <v>19.022022022022021</v>
      </c>
      <c r="N57">
        <v>36.240311350499212</v>
      </c>
      <c r="O57">
        <v>0</v>
      </c>
      <c r="P57">
        <v>38.531705584383495</v>
      </c>
      <c r="Q57">
        <v>3.2386379953379953</v>
      </c>
      <c r="R57">
        <v>13.010938717876304</v>
      </c>
      <c r="S57">
        <v>8.1002831737346117</v>
      </c>
      <c r="T57">
        <v>0</v>
      </c>
      <c r="U57">
        <v>64.239164166752857</v>
      </c>
      <c r="V57">
        <v>4.3045117170228444</v>
      </c>
      <c r="W57">
        <v>14.232085171645117</v>
      </c>
      <c r="X57">
        <v>45.2588294758865</v>
      </c>
      <c r="Y57">
        <v>0</v>
      </c>
      <c r="Z57">
        <v>2.01070584</v>
      </c>
      <c r="AA57">
        <v>7.7559040000000001</v>
      </c>
      <c r="AB57">
        <v>8.0565986800000005</v>
      </c>
      <c r="AC57">
        <v>5.9383226240000004</v>
      </c>
      <c r="AD57">
        <v>2.7964513200000001</v>
      </c>
      <c r="AE57">
        <v>14.564102799999997</v>
      </c>
      <c r="AF57">
        <v>2.7225000000000001</v>
      </c>
      <c r="AG57">
        <v>5.6685595200000005</v>
      </c>
      <c r="AH57">
        <v>11.621583999999999</v>
      </c>
      <c r="AI57">
        <v>0</v>
      </c>
      <c r="AJ57">
        <v>0</v>
      </c>
      <c r="AK57">
        <v>15.571999999999999</v>
      </c>
      <c r="AL57">
        <v>0</v>
      </c>
      <c r="AM57">
        <v>0</v>
      </c>
      <c r="AN57">
        <v>0</v>
      </c>
      <c r="AO57">
        <v>4.6542787199999998E-2</v>
      </c>
      <c r="AP57">
        <v>0.82532267999999998</v>
      </c>
      <c r="AQ57">
        <v>8.9304600000000001</v>
      </c>
      <c r="AR57">
        <v>15.580531200000003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31.253643530426395</v>
      </c>
      <c r="BB57">
        <f t="shared" si="0"/>
        <v>907.29420648825635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1.9964769288161401</v>
      </c>
      <c r="L58">
        <v>578.49718115910571</v>
      </c>
      <c r="M58">
        <v>19.022022022022021</v>
      </c>
      <c r="N58">
        <v>36.240311350499212</v>
      </c>
      <c r="O58">
        <v>0</v>
      </c>
      <c r="P58">
        <v>38.531705584383495</v>
      </c>
      <c r="Q58">
        <v>3.2386379953379953</v>
      </c>
      <c r="R58">
        <v>13.010938717876304</v>
      </c>
      <c r="S58">
        <v>8.1002831737346117</v>
      </c>
      <c r="T58">
        <v>0</v>
      </c>
      <c r="U58">
        <v>64.239164166752857</v>
      </c>
      <c r="V58">
        <v>4.3045117170228444</v>
      </c>
      <c r="W58">
        <v>14.232085171645117</v>
      </c>
      <c r="X58">
        <v>45.2588294758865</v>
      </c>
      <c r="Y58">
        <v>0</v>
      </c>
      <c r="Z58">
        <v>2.01070584</v>
      </c>
      <c r="AA58">
        <v>10.906739999999999</v>
      </c>
      <c r="AB58">
        <v>8.0565986800000005</v>
      </c>
      <c r="AC58">
        <v>5.9383226240000004</v>
      </c>
      <c r="AD58">
        <v>2.7964513200000001</v>
      </c>
      <c r="AE58">
        <v>14.564102799999997</v>
      </c>
      <c r="AF58">
        <v>2.7225000000000001</v>
      </c>
      <c r="AG58">
        <v>5.6685595200000005</v>
      </c>
      <c r="AH58">
        <v>11.621583999999999</v>
      </c>
      <c r="AI58">
        <v>0</v>
      </c>
      <c r="AJ58">
        <v>0</v>
      </c>
      <c r="AK58">
        <v>15.571999999999999</v>
      </c>
      <c r="AL58">
        <v>0</v>
      </c>
      <c r="AM58">
        <v>0</v>
      </c>
      <c r="AN58">
        <v>0</v>
      </c>
      <c r="AO58">
        <v>6.2417846400000004E-2</v>
      </c>
      <c r="AP58">
        <v>0.82532267999999998</v>
      </c>
      <c r="AQ58">
        <v>8.9304600000000001</v>
      </c>
      <c r="AR58">
        <v>15.580531200000003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31.359094985626392</v>
      </c>
      <c r="BB58">
        <f t="shared" si="0"/>
        <v>910.35546609225639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1.9964769288161401</v>
      </c>
      <c r="L59">
        <v>578.49512361223287</v>
      </c>
      <c r="M59">
        <v>25.157562760186703</v>
      </c>
      <c r="N59">
        <v>36.240311350499212</v>
      </c>
      <c r="O59">
        <v>0</v>
      </c>
      <c r="P59">
        <v>38.531705584383495</v>
      </c>
      <c r="Q59">
        <v>3.2372967678746325</v>
      </c>
      <c r="R59">
        <v>13.00969646255184</v>
      </c>
      <c r="S59">
        <v>8.1001365346922789</v>
      </c>
      <c r="T59">
        <v>0</v>
      </c>
      <c r="U59">
        <v>64.239164166752857</v>
      </c>
      <c r="V59">
        <v>4.3045117170228444</v>
      </c>
      <c r="W59">
        <v>14.232085171645117</v>
      </c>
      <c r="X59">
        <v>45.2588294758865</v>
      </c>
      <c r="Y59">
        <v>0</v>
      </c>
      <c r="Z59">
        <v>2.01070584</v>
      </c>
      <c r="AA59">
        <v>11.633856000000002</v>
      </c>
      <c r="AB59">
        <v>8.0565986800000005</v>
      </c>
      <c r="AC59">
        <v>5.9383226240000004</v>
      </c>
      <c r="AD59">
        <v>2.7964513200000001</v>
      </c>
      <c r="AE59">
        <v>14.564102799999997</v>
      </c>
      <c r="AF59">
        <v>2.7225000000000001</v>
      </c>
      <c r="AG59">
        <v>5.6685595200000005</v>
      </c>
      <c r="AH59">
        <v>17.432376000000001</v>
      </c>
      <c r="AI59">
        <v>0</v>
      </c>
      <c r="AJ59">
        <v>0</v>
      </c>
      <c r="AK59">
        <v>15.571999999999999</v>
      </c>
      <c r="AL59">
        <v>0</v>
      </c>
      <c r="AM59">
        <v>0</v>
      </c>
      <c r="AN59">
        <v>0</v>
      </c>
      <c r="AO59">
        <v>5.6645097599999993E-2</v>
      </c>
      <c r="AP59">
        <v>0.82532267999999998</v>
      </c>
      <c r="AQ59">
        <v>8.9304600000000001</v>
      </c>
      <c r="AR59">
        <v>15.580531200000003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31.780768327544937</v>
      </c>
      <c r="BB59">
        <f t="shared" si="0"/>
        <v>922.59668107099958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1.9964769288161401</v>
      </c>
      <c r="L60">
        <v>578.49512361223287</v>
      </c>
      <c r="M60">
        <v>25.157562760186703</v>
      </c>
      <c r="N60">
        <v>36.240311350499212</v>
      </c>
      <c r="O60">
        <v>0</v>
      </c>
      <c r="P60">
        <v>38.531705584383495</v>
      </c>
      <c r="Q60">
        <v>3.2372967678746325</v>
      </c>
      <c r="R60">
        <v>13.00969646255184</v>
      </c>
      <c r="S60">
        <v>8.1001365346922789</v>
      </c>
      <c r="T60">
        <v>0</v>
      </c>
      <c r="U60">
        <v>64.239164166752857</v>
      </c>
      <c r="V60">
        <v>4.3045117170228444</v>
      </c>
      <c r="W60">
        <v>14.232085171645117</v>
      </c>
      <c r="X60">
        <v>45.2588294758865</v>
      </c>
      <c r="Y60">
        <v>0</v>
      </c>
      <c r="Z60">
        <v>2.01070584</v>
      </c>
      <c r="AA60">
        <v>12.118599999999999</v>
      </c>
      <c r="AB60">
        <v>8.0565986800000005</v>
      </c>
      <c r="AC60">
        <v>5.9383226240000004</v>
      </c>
      <c r="AD60">
        <v>2.7964513200000001</v>
      </c>
      <c r="AE60">
        <v>14.564102799999997</v>
      </c>
      <c r="AF60">
        <v>2.7225000000000001</v>
      </c>
      <c r="AG60">
        <v>5.6685595200000005</v>
      </c>
      <c r="AH60">
        <v>17.432376000000001</v>
      </c>
      <c r="AI60">
        <v>0</v>
      </c>
      <c r="AJ60">
        <v>0</v>
      </c>
      <c r="AK60">
        <v>15.571999999999999</v>
      </c>
      <c r="AL60">
        <v>0</v>
      </c>
      <c r="AM60">
        <v>0</v>
      </c>
      <c r="AN60">
        <v>0</v>
      </c>
      <c r="AO60">
        <v>5.0150755199999994E-2</v>
      </c>
      <c r="AP60">
        <v>0.82532267999999998</v>
      </c>
      <c r="AQ60">
        <v>8.9304600000000001</v>
      </c>
      <c r="AR60">
        <v>15.580531200000003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31.796694008744939</v>
      </c>
      <c r="BB60">
        <f t="shared" si="0"/>
        <v>923.05900504739952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1.9964769288161401</v>
      </c>
      <c r="L61">
        <v>578.49512361223287</v>
      </c>
      <c r="M61">
        <v>25.157562760186703</v>
      </c>
      <c r="N61">
        <v>36.240311350499212</v>
      </c>
      <c r="O61">
        <v>0</v>
      </c>
      <c r="P61">
        <v>38.531705584383495</v>
      </c>
      <c r="Q61">
        <v>3.2372967678746325</v>
      </c>
      <c r="R61">
        <v>13.00969646255184</v>
      </c>
      <c r="S61">
        <v>8.1001365346922789</v>
      </c>
      <c r="T61">
        <v>0</v>
      </c>
      <c r="U61">
        <v>64.239164166752857</v>
      </c>
      <c r="V61">
        <v>4.1390636991557948</v>
      </c>
      <c r="W61">
        <v>14.232085171645117</v>
      </c>
      <c r="X61">
        <v>45.2588294758865</v>
      </c>
      <c r="Y61">
        <v>0</v>
      </c>
      <c r="Z61">
        <v>2.01070584</v>
      </c>
      <c r="AA61">
        <v>12.118599999999999</v>
      </c>
      <c r="AB61">
        <v>8.0565986800000005</v>
      </c>
      <c r="AC61">
        <v>5.9383226240000004</v>
      </c>
      <c r="AD61">
        <v>2.7964513200000001</v>
      </c>
      <c r="AE61">
        <v>14.564102799999997</v>
      </c>
      <c r="AF61">
        <v>2.7225000000000001</v>
      </c>
      <c r="AG61">
        <v>5.6685595200000005</v>
      </c>
      <c r="AH61">
        <v>17.432376000000001</v>
      </c>
      <c r="AI61">
        <v>0</v>
      </c>
      <c r="AJ61">
        <v>0</v>
      </c>
      <c r="AK61">
        <v>15.571999999999999</v>
      </c>
      <c r="AL61">
        <v>0</v>
      </c>
      <c r="AM61">
        <v>0</v>
      </c>
      <c r="AN61">
        <v>0</v>
      </c>
      <c r="AO61">
        <v>4.2213225600000001E-2</v>
      </c>
      <c r="AP61">
        <v>0.82532267999999998</v>
      </c>
      <c r="AQ61">
        <v>8.9304600000000001</v>
      </c>
      <c r="AR61">
        <v>15.580531200000003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31.790920349156092</v>
      </c>
      <c r="BB61">
        <f t="shared" si="0"/>
        <v>922.89139315952139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1.9964769288161401</v>
      </c>
      <c r="L62">
        <v>578.49512361223287</v>
      </c>
      <c r="M62">
        <v>25.157562760186703</v>
      </c>
      <c r="N62">
        <v>36.240311350499212</v>
      </c>
      <c r="O62">
        <v>0</v>
      </c>
      <c r="P62">
        <v>38.531705584383495</v>
      </c>
      <c r="Q62">
        <v>3.2372967678746325</v>
      </c>
      <c r="R62">
        <v>13.00969646255184</v>
      </c>
      <c r="S62">
        <v>8.1001365346922789</v>
      </c>
      <c r="T62">
        <v>0</v>
      </c>
      <c r="U62">
        <v>64.239164166752857</v>
      </c>
      <c r="V62">
        <v>4.1390636991557948</v>
      </c>
      <c r="W62">
        <v>14.232085171645117</v>
      </c>
      <c r="X62">
        <v>45.2588294758865</v>
      </c>
      <c r="Y62">
        <v>0</v>
      </c>
      <c r="Z62">
        <v>2.01070584</v>
      </c>
      <c r="AA62">
        <v>12.118599999999999</v>
      </c>
      <c r="AB62">
        <v>8.0565986800000005</v>
      </c>
      <c r="AC62">
        <v>5.9383226240000004</v>
      </c>
      <c r="AD62">
        <v>2.7964513200000001</v>
      </c>
      <c r="AE62">
        <v>14.564102799999997</v>
      </c>
      <c r="AF62">
        <v>2.7225000000000001</v>
      </c>
      <c r="AG62">
        <v>5.6685595200000005</v>
      </c>
      <c r="AH62">
        <v>17.432376000000001</v>
      </c>
      <c r="AI62">
        <v>0</v>
      </c>
      <c r="AJ62">
        <v>0</v>
      </c>
      <c r="AK62">
        <v>15.571999999999999</v>
      </c>
      <c r="AL62">
        <v>0</v>
      </c>
      <c r="AM62">
        <v>0</v>
      </c>
      <c r="AN62">
        <v>0</v>
      </c>
      <c r="AO62">
        <v>4.3476014399999999E-2</v>
      </c>
      <c r="AP62">
        <v>0.82532267999999998</v>
      </c>
      <c r="AQ62">
        <v>8.9304600000000001</v>
      </c>
      <c r="AR62">
        <v>15.580531200000003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31.790962380756092</v>
      </c>
      <c r="BB62">
        <f t="shared" si="0"/>
        <v>922.8926139167213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2.0224993939426645</v>
      </c>
      <c r="L63">
        <v>578.49512361223287</v>
      </c>
      <c r="M63">
        <v>25.157562760186703</v>
      </c>
      <c r="N63">
        <v>36.240311350499212</v>
      </c>
      <c r="O63">
        <v>0</v>
      </c>
      <c r="P63">
        <v>38.531705584383495</v>
      </c>
      <c r="Q63">
        <v>3.2372967678746325</v>
      </c>
      <c r="R63">
        <v>13.00969646255184</v>
      </c>
      <c r="S63">
        <v>8.1001365346922789</v>
      </c>
      <c r="T63">
        <v>0</v>
      </c>
      <c r="U63">
        <v>64.239164166752857</v>
      </c>
      <c r="V63">
        <v>4.1390636991557948</v>
      </c>
      <c r="W63">
        <v>14.232085171645117</v>
      </c>
      <c r="X63">
        <v>45.2588294758865</v>
      </c>
      <c r="Y63">
        <v>0</v>
      </c>
      <c r="Z63">
        <v>2.01070584</v>
      </c>
      <c r="AA63">
        <v>12.118599999999999</v>
      </c>
      <c r="AB63">
        <v>12.105346239999999</v>
      </c>
      <c r="AC63">
        <v>8.9074839360000002</v>
      </c>
      <c r="AD63">
        <v>2.7964513200000001</v>
      </c>
      <c r="AE63">
        <v>13.580041799999998</v>
      </c>
      <c r="AF63">
        <v>2.7225000000000001</v>
      </c>
      <c r="AG63">
        <v>5.6685595200000005</v>
      </c>
      <c r="AH63">
        <v>17.432376000000001</v>
      </c>
      <c r="AI63">
        <v>0</v>
      </c>
      <c r="AJ63">
        <v>0</v>
      </c>
      <c r="AK63">
        <v>15.571999999999999</v>
      </c>
      <c r="AL63">
        <v>0</v>
      </c>
      <c r="AM63">
        <v>0</v>
      </c>
      <c r="AN63">
        <v>0</v>
      </c>
      <c r="AO63">
        <v>4.4378006399999996E-2</v>
      </c>
      <c r="AP63">
        <v>0.82532267999999998</v>
      </c>
      <c r="AQ63">
        <v>8.9304600000000001</v>
      </c>
      <c r="AR63">
        <v>15.580531200000003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31.992786302655837</v>
      </c>
      <c r="BB63">
        <f t="shared" si="0"/>
        <v>928.75156232394818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2.0228678082790537</v>
      </c>
      <c r="L64">
        <v>578.49512361223287</v>
      </c>
      <c r="M64">
        <v>25.157562760186703</v>
      </c>
      <c r="N64">
        <v>36.240311350499212</v>
      </c>
      <c r="O64">
        <v>0</v>
      </c>
      <c r="P64">
        <v>38.531705584383495</v>
      </c>
      <c r="Q64">
        <v>3.2372967678746325</v>
      </c>
      <c r="R64">
        <v>13.00969646255184</v>
      </c>
      <c r="S64">
        <v>8.1001365346922789</v>
      </c>
      <c r="T64">
        <v>0</v>
      </c>
      <c r="U64">
        <v>64.239164166752857</v>
      </c>
      <c r="V64">
        <v>4.1390636991557948</v>
      </c>
      <c r="W64">
        <v>14.232085171645117</v>
      </c>
      <c r="X64">
        <v>45.2588294758865</v>
      </c>
      <c r="Y64">
        <v>0</v>
      </c>
      <c r="Z64">
        <v>2.01070584</v>
      </c>
      <c r="AA64">
        <v>8.6042059999999996</v>
      </c>
      <c r="AB64">
        <v>12.105346239999999</v>
      </c>
      <c r="AC64">
        <v>8.9074839360000002</v>
      </c>
      <c r="AD64">
        <v>2.7964513200000001</v>
      </c>
      <c r="AE64">
        <v>13.580041799999998</v>
      </c>
      <c r="AF64">
        <v>2.7225000000000001</v>
      </c>
      <c r="AG64">
        <v>5.6685595200000005</v>
      </c>
      <c r="AH64">
        <v>17.432376000000001</v>
      </c>
      <c r="AI64">
        <v>0</v>
      </c>
      <c r="AJ64">
        <v>0</v>
      </c>
      <c r="AK64">
        <v>15.571999999999999</v>
      </c>
      <c r="AL64">
        <v>0</v>
      </c>
      <c r="AM64">
        <v>0</v>
      </c>
      <c r="AN64">
        <v>0</v>
      </c>
      <c r="AO64">
        <v>1.7498644800000001E-2</v>
      </c>
      <c r="AP64">
        <v>0.82532267999999998</v>
      </c>
      <c r="AQ64">
        <v>8.9304600000000001</v>
      </c>
      <c r="AR64">
        <v>15.580531200000003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31.874873854563472</v>
      </c>
      <c r="BB64">
        <f t="shared" si="0"/>
        <v>925.32856982477688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2.0210902176062118</v>
      </c>
      <c r="L65">
        <v>578.49512361223287</v>
      </c>
      <c r="M65">
        <v>25.157562760186703</v>
      </c>
      <c r="N65">
        <v>36.240311350499212</v>
      </c>
      <c r="O65">
        <v>0</v>
      </c>
      <c r="P65">
        <v>38.531705584383495</v>
      </c>
      <c r="Q65">
        <v>3.2372967678746325</v>
      </c>
      <c r="R65">
        <v>13.00969646255184</v>
      </c>
      <c r="S65">
        <v>8.1001365346922789</v>
      </c>
      <c r="T65">
        <v>0</v>
      </c>
      <c r="U65">
        <v>64.239164166752857</v>
      </c>
      <c r="V65">
        <v>4.1390636991557948</v>
      </c>
      <c r="W65">
        <v>14.232085171645117</v>
      </c>
      <c r="X65">
        <v>45.2588294758865</v>
      </c>
      <c r="Y65">
        <v>0</v>
      </c>
      <c r="Z65">
        <v>2.01070584</v>
      </c>
      <c r="AA65">
        <v>8.6042059999999996</v>
      </c>
      <c r="AB65">
        <v>12.105346239999999</v>
      </c>
      <c r="AC65">
        <v>8.9074839360000002</v>
      </c>
      <c r="AD65">
        <v>2.7964513200000001</v>
      </c>
      <c r="AE65">
        <v>13.580041799999998</v>
      </c>
      <c r="AF65">
        <v>2.7225000000000001</v>
      </c>
      <c r="AG65">
        <v>5.6685595200000005</v>
      </c>
      <c r="AH65">
        <v>17.432376000000001</v>
      </c>
      <c r="AI65">
        <v>0</v>
      </c>
      <c r="AJ65">
        <v>0</v>
      </c>
      <c r="AK65">
        <v>15.571999999999999</v>
      </c>
      <c r="AL65">
        <v>0</v>
      </c>
      <c r="AM65">
        <v>0</v>
      </c>
      <c r="AN65">
        <v>0</v>
      </c>
      <c r="AO65">
        <v>1.5694660799999999E-2</v>
      </c>
      <c r="AP65">
        <v>2.0043550799999998</v>
      </c>
      <c r="AQ65">
        <v>8.9304600000000001</v>
      </c>
      <c r="AR65">
        <v>15.580531200000003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31.91401633891396</v>
      </c>
      <c r="BB65">
        <f t="shared" si="0"/>
        <v>926.46487816575359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2.0228604147357028</v>
      </c>
      <c r="L66">
        <v>578.49512361223287</v>
      </c>
      <c r="M66">
        <v>25.157562760186703</v>
      </c>
      <c r="N66">
        <v>36.240311350499212</v>
      </c>
      <c r="O66">
        <v>0</v>
      </c>
      <c r="P66">
        <v>38.531705584383495</v>
      </c>
      <c r="Q66">
        <v>3.2372967678746325</v>
      </c>
      <c r="R66">
        <v>13.00969646255184</v>
      </c>
      <c r="S66">
        <v>8.1001365346922789</v>
      </c>
      <c r="T66">
        <v>0</v>
      </c>
      <c r="U66">
        <v>64.239164166752857</v>
      </c>
      <c r="V66">
        <v>4.1390636991557948</v>
      </c>
      <c r="W66">
        <v>14.232085171645117</v>
      </c>
      <c r="X66">
        <v>45.2588294758865</v>
      </c>
      <c r="Y66">
        <v>0</v>
      </c>
      <c r="Z66">
        <v>2.01070584</v>
      </c>
      <c r="AA66">
        <v>8.6042059999999996</v>
      </c>
      <c r="AB66">
        <v>12.105346239999999</v>
      </c>
      <c r="AC66">
        <v>8.9074839360000002</v>
      </c>
      <c r="AD66">
        <v>2.7964513200000001</v>
      </c>
      <c r="AE66">
        <v>13.580041799999998</v>
      </c>
      <c r="AF66">
        <v>2.7225000000000001</v>
      </c>
      <c r="AG66">
        <v>5.6685595200000005</v>
      </c>
      <c r="AH66">
        <v>17.432376000000001</v>
      </c>
      <c r="AI66">
        <v>0</v>
      </c>
      <c r="AJ66">
        <v>0</v>
      </c>
      <c r="AK66">
        <v>15.571999999999999</v>
      </c>
      <c r="AL66">
        <v>0</v>
      </c>
      <c r="AM66">
        <v>0</v>
      </c>
      <c r="AN66">
        <v>0</v>
      </c>
      <c r="AO66">
        <v>9.5611151999999994E-3</v>
      </c>
      <c r="AP66">
        <v>2.0043550799999998</v>
      </c>
      <c r="AQ66">
        <v>8.9304600000000001</v>
      </c>
      <c r="AR66">
        <v>15.580531200000003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31.913871264478569</v>
      </c>
      <c r="BB66">
        <f t="shared" si="0"/>
        <v>926.46065989171836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2.0172027686398555</v>
      </c>
      <c r="L67">
        <v>578.49512361223287</v>
      </c>
      <c r="M67">
        <v>25.157562760186703</v>
      </c>
      <c r="N67">
        <v>36.240311350499212</v>
      </c>
      <c r="O67">
        <v>0</v>
      </c>
      <c r="P67">
        <v>38.531705584383495</v>
      </c>
      <c r="Q67">
        <v>3.2372967678746325</v>
      </c>
      <c r="R67">
        <v>13.00969646255184</v>
      </c>
      <c r="S67">
        <v>8.1001365346922789</v>
      </c>
      <c r="T67">
        <v>0</v>
      </c>
      <c r="U67">
        <v>64.239164166752857</v>
      </c>
      <c r="V67">
        <v>4.0503599374021908</v>
      </c>
      <c r="W67">
        <v>14.232085171645117</v>
      </c>
      <c r="X67">
        <v>45.2588294758865</v>
      </c>
      <c r="Y67">
        <v>0</v>
      </c>
      <c r="Z67">
        <v>4.0214116799999999</v>
      </c>
      <c r="AA67">
        <v>8.6042059999999996</v>
      </c>
      <c r="AB67">
        <v>12.105346239999999</v>
      </c>
      <c r="AC67">
        <v>8.9074839360000002</v>
      </c>
      <c r="AD67">
        <v>2.7964513200000001</v>
      </c>
      <c r="AE67">
        <v>14.367290599999999</v>
      </c>
      <c r="AF67">
        <v>5.4450000000000003</v>
      </c>
      <c r="AG67">
        <v>5.6685595200000005</v>
      </c>
      <c r="AH67">
        <v>17.432376000000001</v>
      </c>
      <c r="AI67">
        <v>0</v>
      </c>
      <c r="AJ67">
        <v>0</v>
      </c>
      <c r="AK67">
        <v>15.571999999999999</v>
      </c>
      <c r="AL67">
        <v>0</v>
      </c>
      <c r="AM67">
        <v>0</v>
      </c>
      <c r="AN67">
        <v>0</v>
      </c>
      <c r="AO67">
        <v>7.5767328000000004E-3</v>
      </c>
      <c r="AP67">
        <v>2.0043550799999998</v>
      </c>
      <c r="AQ67">
        <v>8.9304600000000001</v>
      </c>
      <c r="AR67">
        <v>15.580531200000003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32.094493243817226</v>
      </c>
      <c r="BB67">
        <f t="shared" si="0"/>
        <v>931.70414676213045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2.0172027686398555</v>
      </c>
      <c r="L68">
        <v>578.49512361223287</v>
      </c>
      <c r="M68">
        <v>25.157562760186703</v>
      </c>
      <c r="N68">
        <v>36.240311350499212</v>
      </c>
      <c r="O68">
        <v>0</v>
      </c>
      <c r="P68">
        <v>38.531705584383495</v>
      </c>
      <c r="Q68">
        <v>3.2372967678746325</v>
      </c>
      <c r="R68">
        <v>13.00969646255184</v>
      </c>
      <c r="S68">
        <v>8.1001365346922789</v>
      </c>
      <c r="T68">
        <v>0</v>
      </c>
      <c r="U68">
        <v>64.239164166752857</v>
      </c>
      <c r="V68">
        <v>4.0503599374021908</v>
      </c>
      <c r="W68">
        <v>14.232085171645117</v>
      </c>
      <c r="X68">
        <v>45.2588294758865</v>
      </c>
      <c r="Y68">
        <v>0</v>
      </c>
      <c r="Z68">
        <v>4.0214116799999999</v>
      </c>
      <c r="AA68">
        <v>8.6042059999999996</v>
      </c>
      <c r="AB68">
        <v>12.105346239999999</v>
      </c>
      <c r="AC68">
        <v>8.9074839360000002</v>
      </c>
      <c r="AD68">
        <v>2.7964513200000001</v>
      </c>
      <c r="AE68">
        <v>14.367290599999999</v>
      </c>
      <c r="AF68">
        <v>5.4450000000000003</v>
      </c>
      <c r="AG68">
        <v>5.6685595200000005</v>
      </c>
      <c r="AH68">
        <v>17.432376000000001</v>
      </c>
      <c r="AI68">
        <v>0</v>
      </c>
      <c r="AJ68">
        <v>0</v>
      </c>
      <c r="AK68">
        <v>15.571999999999999</v>
      </c>
      <c r="AL68">
        <v>0</v>
      </c>
      <c r="AM68">
        <v>0</v>
      </c>
      <c r="AN68">
        <v>0</v>
      </c>
      <c r="AO68">
        <v>0</v>
      </c>
      <c r="AP68">
        <v>2.0043550799999998</v>
      </c>
      <c r="AQ68">
        <v>8.9304600000000001</v>
      </c>
      <c r="AR68">
        <v>15.580531200000003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32.094241054217221</v>
      </c>
      <c r="BB68">
        <f t="shared" ref="BB68:BB99" si="1">SUM(B68:AZ68)-BA68</f>
        <v>931.69682221893049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2.0172027686398555</v>
      </c>
      <c r="L69">
        <v>578.49512361223287</v>
      </c>
      <c r="M69">
        <v>25.157562760186703</v>
      </c>
      <c r="N69">
        <v>36.240311350499212</v>
      </c>
      <c r="O69">
        <v>0</v>
      </c>
      <c r="P69">
        <v>38.531705584383495</v>
      </c>
      <c r="Q69">
        <v>3.2372967678746325</v>
      </c>
      <c r="R69">
        <v>13.00969646255184</v>
      </c>
      <c r="S69">
        <v>8.1001365346922789</v>
      </c>
      <c r="T69">
        <v>0</v>
      </c>
      <c r="U69">
        <v>64.239164166752857</v>
      </c>
      <c r="V69">
        <v>4.0503599374021908</v>
      </c>
      <c r="W69">
        <v>14.232085171645117</v>
      </c>
      <c r="X69">
        <v>45.2588294758865</v>
      </c>
      <c r="Y69">
        <v>0</v>
      </c>
      <c r="Z69">
        <v>4.0214116799999999</v>
      </c>
      <c r="AA69">
        <v>8.6042059999999996</v>
      </c>
      <c r="AB69">
        <v>12.105346239999999</v>
      </c>
      <c r="AC69">
        <v>8.9074839360000002</v>
      </c>
      <c r="AD69">
        <v>2.7964513200000001</v>
      </c>
      <c r="AE69">
        <v>14.367290599999999</v>
      </c>
      <c r="AF69">
        <v>5.4450000000000003</v>
      </c>
      <c r="AG69">
        <v>5.6685595200000005</v>
      </c>
      <c r="AH69">
        <v>17.432376000000001</v>
      </c>
      <c r="AI69">
        <v>0</v>
      </c>
      <c r="AJ69">
        <v>0</v>
      </c>
      <c r="AK69">
        <v>15.571999999999999</v>
      </c>
      <c r="AL69">
        <v>0</v>
      </c>
      <c r="AM69">
        <v>0</v>
      </c>
      <c r="AN69">
        <v>0</v>
      </c>
      <c r="AO69">
        <v>0</v>
      </c>
      <c r="AP69">
        <v>0.82532267999999998</v>
      </c>
      <c r="AQ69">
        <v>8.9304600000000001</v>
      </c>
      <c r="AR69">
        <v>15.580531200000003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32.054979244617229</v>
      </c>
      <c r="BB69">
        <f t="shared" si="1"/>
        <v>930.55705162853053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2.0172027686398555</v>
      </c>
      <c r="L70">
        <v>578.49512361223287</v>
      </c>
      <c r="M70">
        <v>25.157562760186703</v>
      </c>
      <c r="N70">
        <v>36.240311350499212</v>
      </c>
      <c r="O70">
        <v>0</v>
      </c>
      <c r="P70">
        <v>38.531705584383495</v>
      </c>
      <c r="Q70">
        <v>3.2372967678746325</v>
      </c>
      <c r="R70">
        <v>13.00969646255184</v>
      </c>
      <c r="S70">
        <v>8.1001365346922789</v>
      </c>
      <c r="T70">
        <v>0</v>
      </c>
      <c r="U70">
        <v>64.239164166752857</v>
      </c>
      <c r="V70">
        <v>4.0503599374021908</v>
      </c>
      <c r="W70">
        <v>14.232085171645117</v>
      </c>
      <c r="X70">
        <v>45.2588294758865</v>
      </c>
      <c r="Y70">
        <v>0</v>
      </c>
      <c r="Z70">
        <v>2.01070584</v>
      </c>
      <c r="AA70">
        <v>8.6042059999999996</v>
      </c>
      <c r="AB70">
        <v>12.105346239999999</v>
      </c>
      <c r="AC70">
        <v>8.9074839360000002</v>
      </c>
      <c r="AD70">
        <v>2.7964513200000001</v>
      </c>
      <c r="AE70">
        <v>14.367290599999999</v>
      </c>
      <c r="AF70">
        <v>5.4450000000000003</v>
      </c>
      <c r="AG70">
        <v>5.6685595200000005</v>
      </c>
      <c r="AH70">
        <v>17.432376000000001</v>
      </c>
      <c r="AI70">
        <v>0</v>
      </c>
      <c r="AJ70">
        <v>0</v>
      </c>
      <c r="AK70">
        <v>15.571999999999999</v>
      </c>
      <c r="AL70">
        <v>0</v>
      </c>
      <c r="AM70">
        <v>1.6196330857142855</v>
      </c>
      <c r="AN70">
        <v>0</v>
      </c>
      <c r="AO70">
        <v>0</v>
      </c>
      <c r="AP70">
        <v>0.82532267999999998</v>
      </c>
      <c r="AQ70">
        <v>8.9304600000000001</v>
      </c>
      <c r="AR70">
        <v>15.580531200000003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32.041956674071201</v>
      </c>
      <c r="BB70">
        <f t="shared" si="1"/>
        <v>930.17900144479086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2.0172027686398555</v>
      </c>
      <c r="L71">
        <v>578.49512361223287</v>
      </c>
      <c r="M71">
        <v>25.157562760186703</v>
      </c>
      <c r="N71">
        <v>36.240311350499212</v>
      </c>
      <c r="O71">
        <v>0</v>
      </c>
      <c r="P71">
        <v>38.531705584383495</v>
      </c>
      <c r="Q71">
        <v>3.2372967678746325</v>
      </c>
      <c r="R71">
        <v>13.00969646255184</v>
      </c>
      <c r="S71">
        <v>8.1001365346922789</v>
      </c>
      <c r="T71">
        <v>0</v>
      </c>
      <c r="U71">
        <v>64.239164166752857</v>
      </c>
      <c r="V71">
        <v>4.0503599374021908</v>
      </c>
      <c r="W71">
        <v>14.232085171645117</v>
      </c>
      <c r="X71">
        <v>45.2588294758865</v>
      </c>
      <c r="Y71">
        <v>0</v>
      </c>
      <c r="Z71">
        <v>2.01070584</v>
      </c>
      <c r="AA71">
        <v>8.6042059999999996</v>
      </c>
      <c r="AB71">
        <v>8.0565986800000005</v>
      </c>
      <c r="AC71">
        <v>5.9383226240000004</v>
      </c>
      <c r="AD71">
        <v>5.5929026400000001</v>
      </c>
      <c r="AE71">
        <v>14.367290599999999</v>
      </c>
      <c r="AF71">
        <v>8.1674999999999986</v>
      </c>
      <c r="AG71">
        <v>5.6685595200000005</v>
      </c>
      <c r="AH71">
        <v>19.785746760000002</v>
      </c>
      <c r="AI71">
        <v>0</v>
      </c>
      <c r="AJ71">
        <v>0</v>
      </c>
      <c r="AK71">
        <v>15.571999999999999</v>
      </c>
      <c r="AL71">
        <v>0</v>
      </c>
      <c r="AM71">
        <v>2.8629877777777777</v>
      </c>
      <c r="AN71">
        <v>0</v>
      </c>
      <c r="AO71">
        <v>0</v>
      </c>
      <c r="AP71">
        <v>0.82532267999999998</v>
      </c>
      <c r="AQ71">
        <v>8.9304600000000001</v>
      </c>
      <c r="AR71">
        <v>15.580531200000003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32.111812420605716</v>
      </c>
      <c r="BB71">
        <f t="shared" si="1"/>
        <v>932.20691359831994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2.0172027686398555</v>
      </c>
      <c r="L72">
        <v>578.49512361223287</v>
      </c>
      <c r="M72">
        <v>25.157562760186703</v>
      </c>
      <c r="N72">
        <v>36.240311350499212</v>
      </c>
      <c r="O72">
        <v>0</v>
      </c>
      <c r="P72">
        <v>38.531705584383495</v>
      </c>
      <c r="Q72">
        <v>3.2372967678746325</v>
      </c>
      <c r="R72">
        <v>13.00969646255184</v>
      </c>
      <c r="S72">
        <v>8.1001365346922789</v>
      </c>
      <c r="T72">
        <v>0</v>
      </c>
      <c r="U72">
        <v>64.239164166752857</v>
      </c>
      <c r="V72">
        <v>4.0503599374021908</v>
      </c>
      <c r="W72">
        <v>14.232085171645117</v>
      </c>
      <c r="X72">
        <v>45.2588294758865</v>
      </c>
      <c r="Y72">
        <v>0</v>
      </c>
      <c r="Z72">
        <v>2.01070584</v>
      </c>
      <c r="AA72">
        <v>8.6042059999999996</v>
      </c>
      <c r="AB72">
        <v>8.0565986800000005</v>
      </c>
      <c r="AC72">
        <v>5.9383226240000004</v>
      </c>
      <c r="AD72">
        <v>5.5929026400000001</v>
      </c>
      <c r="AE72">
        <v>14.367290599999999</v>
      </c>
      <c r="AF72">
        <v>8.1674999999999986</v>
      </c>
      <c r="AG72">
        <v>5.6685595200000005</v>
      </c>
      <c r="AH72">
        <v>21.528984360000003</v>
      </c>
      <c r="AI72">
        <v>0</v>
      </c>
      <c r="AJ72">
        <v>0</v>
      </c>
      <c r="AK72">
        <v>15.571999999999999</v>
      </c>
      <c r="AL72">
        <v>0</v>
      </c>
      <c r="AM72">
        <v>2.8629877777777777</v>
      </c>
      <c r="AN72">
        <v>0</v>
      </c>
      <c r="AO72">
        <v>0</v>
      </c>
      <c r="AP72">
        <v>0.82532267999999998</v>
      </c>
      <c r="AQ72">
        <v>8.9304600000000001</v>
      </c>
      <c r="AR72">
        <v>15.580531200000003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32.169862355405719</v>
      </c>
      <c r="BB72">
        <f t="shared" si="1"/>
        <v>933.89210126351986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2.0172027686398555</v>
      </c>
      <c r="L73">
        <v>578.49512361223287</v>
      </c>
      <c r="M73">
        <v>25.157562760186703</v>
      </c>
      <c r="N73">
        <v>36.240311350499212</v>
      </c>
      <c r="O73">
        <v>0</v>
      </c>
      <c r="P73">
        <v>38.531705584383495</v>
      </c>
      <c r="Q73">
        <v>3.2372967678746325</v>
      </c>
      <c r="R73">
        <v>13.00969646255184</v>
      </c>
      <c r="S73">
        <v>8.1001365346922789</v>
      </c>
      <c r="T73">
        <v>0</v>
      </c>
      <c r="U73">
        <v>64.239164166752857</v>
      </c>
      <c r="V73">
        <v>4.0503599374021908</v>
      </c>
      <c r="W73">
        <v>14.232085171645117</v>
      </c>
      <c r="X73">
        <v>45.2588294758865</v>
      </c>
      <c r="Y73">
        <v>0</v>
      </c>
      <c r="Z73">
        <v>2.01070584</v>
      </c>
      <c r="AA73">
        <v>8.6042059999999996</v>
      </c>
      <c r="AB73">
        <v>8.0565986800000005</v>
      </c>
      <c r="AC73">
        <v>5.9383226240000004</v>
      </c>
      <c r="AD73">
        <v>5.5929026400000001</v>
      </c>
      <c r="AE73">
        <v>14.367290599999999</v>
      </c>
      <c r="AF73">
        <v>8.1674999999999986</v>
      </c>
      <c r="AG73">
        <v>5.6685595200000005</v>
      </c>
      <c r="AH73">
        <v>21.528984360000003</v>
      </c>
      <c r="AI73">
        <v>0</v>
      </c>
      <c r="AJ73">
        <v>0</v>
      </c>
      <c r="AK73">
        <v>15.571999999999999</v>
      </c>
      <c r="AL73">
        <v>0</v>
      </c>
      <c r="AM73">
        <v>3.2392661714285711</v>
      </c>
      <c r="AN73">
        <v>0</v>
      </c>
      <c r="AO73">
        <v>0</v>
      </c>
      <c r="AP73">
        <v>0.82532267999999998</v>
      </c>
      <c r="AQ73">
        <v>8.9304600000000001</v>
      </c>
      <c r="AR73">
        <v>15.580531200000003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32.182392490961277</v>
      </c>
      <c r="BB73">
        <f t="shared" si="1"/>
        <v>934.255849521615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2.0172027686398555</v>
      </c>
      <c r="L74">
        <v>578.49512361223287</v>
      </c>
      <c r="M74">
        <v>25.157562760186703</v>
      </c>
      <c r="N74">
        <v>36.240311350499212</v>
      </c>
      <c r="O74">
        <v>0</v>
      </c>
      <c r="P74">
        <v>38.531705584383495</v>
      </c>
      <c r="Q74">
        <v>3.2372967678746325</v>
      </c>
      <c r="R74">
        <v>13.00969646255184</v>
      </c>
      <c r="S74">
        <v>8.1001365346922789</v>
      </c>
      <c r="T74">
        <v>0</v>
      </c>
      <c r="U74">
        <v>64.239164166752857</v>
      </c>
      <c r="V74">
        <v>4.0503599374021908</v>
      </c>
      <c r="W74">
        <v>14.232085171645117</v>
      </c>
      <c r="X74">
        <v>45.2588294758865</v>
      </c>
      <c r="Y74">
        <v>0</v>
      </c>
      <c r="Z74">
        <v>2.01070584</v>
      </c>
      <c r="AA74">
        <v>8.6042059999999996</v>
      </c>
      <c r="AB74">
        <v>8.0565986800000005</v>
      </c>
      <c r="AC74">
        <v>5.9383226240000004</v>
      </c>
      <c r="AD74">
        <v>5.5929026400000001</v>
      </c>
      <c r="AE74">
        <v>14.367290599999999</v>
      </c>
      <c r="AF74">
        <v>8.1674999999999986</v>
      </c>
      <c r="AG74">
        <v>5.6685595200000005</v>
      </c>
      <c r="AH74">
        <v>21.528984360000003</v>
      </c>
      <c r="AI74">
        <v>0</v>
      </c>
      <c r="AJ74">
        <v>0</v>
      </c>
      <c r="AK74">
        <v>15.571999999999999</v>
      </c>
      <c r="AL74">
        <v>0</v>
      </c>
      <c r="AM74">
        <v>3.2392661714285711</v>
      </c>
      <c r="AN74">
        <v>0</v>
      </c>
      <c r="AO74">
        <v>0</v>
      </c>
      <c r="AP74">
        <v>0.82532267999999998</v>
      </c>
      <c r="AQ74">
        <v>8.9304600000000001</v>
      </c>
      <c r="AR74">
        <v>15.580531200000003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32.182392490961277</v>
      </c>
      <c r="BB74">
        <f t="shared" si="1"/>
        <v>934.255849521615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2.0172027686398555</v>
      </c>
      <c r="L75">
        <v>578.49512361223287</v>
      </c>
      <c r="M75">
        <v>25.157562760186703</v>
      </c>
      <c r="N75">
        <v>36.240311350499212</v>
      </c>
      <c r="O75">
        <v>0</v>
      </c>
      <c r="P75">
        <v>38.531705584383495</v>
      </c>
      <c r="Q75">
        <v>3.2372967678746325</v>
      </c>
      <c r="R75">
        <v>13.00969646255184</v>
      </c>
      <c r="S75">
        <v>8.1001365346922789</v>
      </c>
      <c r="T75">
        <v>0</v>
      </c>
      <c r="U75">
        <v>64.239164166752857</v>
      </c>
      <c r="V75">
        <v>4.0503599374021908</v>
      </c>
      <c r="W75">
        <v>14.232085171645117</v>
      </c>
      <c r="X75">
        <v>45.2588294758865</v>
      </c>
      <c r="Y75">
        <v>0</v>
      </c>
      <c r="Z75">
        <v>2.01070584</v>
      </c>
      <c r="AA75">
        <v>8.6042059999999996</v>
      </c>
      <c r="AB75">
        <v>8.0565986800000005</v>
      </c>
      <c r="AC75">
        <v>5.9383226240000004</v>
      </c>
      <c r="AD75">
        <v>5.5929026400000001</v>
      </c>
      <c r="AE75">
        <v>14.367290599999999</v>
      </c>
      <c r="AF75">
        <v>8.1674999999999986</v>
      </c>
      <c r="AG75">
        <v>5.6685595200000005</v>
      </c>
      <c r="AH75">
        <v>21.528984360000003</v>
      </c>
      <c r="AI75">
        <v>0</v>
      </c>
      <c r="AJ75">
        <v>0</v>
      </c>
      <c r="AK75">
        <v>15.571999999999999</v>
      </c>
      <c r="AL75">
        <v>0</v>
      </c>
      <c r="AM75">
        <v>3.2392661714285711</v>
      </c>
      <c r="AN75">
        <v>0</v>
      </c>
      <c r="AO75">
        <v>0</v>
      </c>
      <c r="AP75">
        <v>1.2183334800000001</v>
      </c>
      <c r="AQ75">
        <v>8.9304600000000001</v>
      </c>
      <c r="AR75">
        <v>15.580531200000003</v>
      </c>
      <c r="AS75">
        <v>9.7861171044000006</v>
      </c>
      <c r="AT75">
        <v>0</v>
      </c>
      <c r="AU75">
        <v>0</v>
      </c>
      <c r="AV75">
        <v>0</v>
      </c>
      <c r="AW75">
        <v>2</v>
      </c>
      <c r="AX75">
        <v>0</v>
      </c>
      <c r="AY75">
        <v>0</v>
      </c>
      <c r="AZ75">
        <v>0</v>
      </c>
      <c r="BA75">
        <v>32.262079965361274</v>
      </c>
      <c r="BB75">
        <f t="shared" si="1"/>
        <v>936.56917284721499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2.0172027686398555</v>
      </c>
      <c r="L76">
        <v>578.49512361223287</v>
      </c>
      <c r="M76">
        <v>25.157562760186703</v>
      </c>
      <c r="N76">
        <v>36.240311350499212</v>
      </c>
      <c r="O76">
        <v>0</v>
      </c>
      <c r="P76">
        <v>38.531705584383495</v>
      </c>
      <c r="Q76">
        <v>3.2372967678746325</v>
      </c>
      <c r="R76">
        <v>13.00969646255184</v>
      </c>
      <c r="S76">
        <v>8.1001365346922789</v>
      </c>
      <c r="T76">
        <v>0</v>
      </c>
      <c r="U76">
        <v>64.239164166752857</v>
      </c>
      <c r="V76">
        <v>4.0503599374021908</v>
      </c>
      <c r="W76">
        <v>14.232085171645117</v>
      </c>
      <c r="X76">
        <v>45.2588294758865</v>
      </c>
      <c r="Y76">
        <v>0</v>
      </c>
      <c r="Z76">
        <v>2.01070584</v>
      </c>
      <c r="AA76">
        <v>8.6042059999999996</v>
      </c>
      <c r="AB76">
        <v>8.0565986800000005</v>
      </c>
      <c r="AC76">
        <v>5.9383226240000004</v>
      </c>
      <c r="AD76">
        <v>5.5929026400000001</v>
      </c>
      <c r="AE76">
        <v>14.367290599999999</v>
      </c>
      <c r="AF76">
        <v>8.1674999999999986</v>
      </c>
      <c r="AG76">
        <v>5.6685595200000005</v>
      </c>
      <c r="AH76">
        <v>28.70531248</v>
      </c>
      <c r="AI76">
        <v>0</v>
      </c>
      <c r="AJ76">
        <v>0</v>
      </c>
      <c r="AK76">
        <v>15.571999999999999</v>
      </c>
      <c r="AL76">
        <v>0</v>
      </c>
      <c r="AM76">
        <v>3.2392661714285711</v>
      </c>
      <c r="AN76">
        <v>0</v>
      </c>
      <c r="AO76">
        <v>0</v>
      </c>
      <c r="AP76">
        <v>1.2183334800000001</v>
      </c>
      <c r="AQ76">
        <v>8.9304600000000001</v>
      </c>
      <c r="AR76">
        <v>15.580531200000003</v>
      </c>
      <c r="AS76">
        <v>9.7861171044000006</v>
      </c>
      <c r="AT76">
        <v>0</v>
      </c>
      <c r="AU76">
        <v>0</v>
      </c>
      <c r="AV76">
        <v>0</v>
      </c>
      <c r="AW76">
        <v>2</v>
      </c>
      <c r="AX76">
        <v>0</v>
      </c>
      <c r="AY76">
        <v>0</v>
      </c>
      <c r="AZ76">
        <v>0</v>
      </c>
      <c r="BA76">
        <v>32.501051700961277</v>
      </c>
      <c r="BB76">
        <f t="shared" si="1"/>
        <v>943.50652923161499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2.0172027686398555</v>
      </c>
      <c r="L77">
        <v>578.49512361223287</v>
      </c>
      <c r="M77">
        <v>25.157562760186703</v>
      </c>
      <c r="N77">
        <v>36.240311350499212</v>
      </c>
      <c r="O77">
        <v>0</v>
      </c>
      <c r="P77">
        <v>38.531705584383495</v>
      </c>
      <c r="Q77">
        <v>3.2372967678746325</v>
      </c>
      <c r="R77">
        <v>13.00969646255184</v>
      </c>
      <c r="S77">
        <v>8.1001365346922789</v>
      </c>
      <c r="T77">
        <v>0</v>
      </c>
      <c r="U77">
        <v>64.239164166752857</v>
      </c>
      <c r="V77">
        <v>4.0503599374021908</v>
      </c>
      <c r="W77">
        <v>14.232085171645117</v>
      </c>
      <c r="X77">
        <v>45.2588294758865</v>
      </c>
      <c r="Y77">
        <v>0</v>
      </c>
      <c r="Z77">
        <v>2.01070584</v>
      </c>
      <c r="AA77">
        <v>8.6042059999999996</v>
      </c>
      <c r="AB77">
        <v>8.0565986800000005</v>
      </c>
      <c r="AC77">
        <v>5.9383226240000004</v>
      </c>
      <c r="AD77">
        <v>5.5929026400000001</v>
      </c>
      <c r="AE77">
        <v>14.367290599999999</v>
      </c>
      <c r="AF77">
        <v>8.1674999999999986</v>
      </c>
      <c r="AG77">
        <v>5.6685595200000005</v>
      </c>
      <c r="AH77">
        <v>28.70531248</v>
      </c>
      <c r="AI77">
        <v>0</v>
      </c>
      <c r="AJ77">
        <v>0</v>
      </c>
      <c r="AK77">
        <v>15.571999999999999</v>
      </c>
      <c r="AL77">
        <v>0</v>
      </c>
      <c r="AM77">
        <v>3.2392661714285711</v>
      </c>
      <c r="AN77">
        <v>0</v>
      </c>
      <c r="AO77">
        <v>0</v>
      </c>
      <c r="AP77">
        <v>0.82532267999999998</v>
      </c>
      <c r="AQ77">
        <v>8.9304600000000001</v>
      </c>
      <c r="AR77">
        <v>15.580531200000003</v>
      </c>
      <c r="AS77">
        <v>9.7861171044000006</v>
      </c>
      <c r="AT77">
        <v>0</v>
      </c>
      <c r="AU77">
        <v>0</v>
      </c>
      <c r="AV77">
        <v>0</v>
      </c>
      <c r="AW77">
        <v>2</v>
      </c>
      <c r="AX77">
        <v>0</v>
      </c>
      <c r="AY77">
        <v>0</v>
      </c>
      <c r="AZ77">
        <v>0</v>
      </c>
      <c r="BA77">
        <v>32.487964226561267</v>
      </c>
      <c r="BB77">
        <f t="shared" si="1"/>
        <v>943.12660590601502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2.0172027686398555</v>
      </c>
      <c r="L78">
        <v>578.49512361223287</v>
      </c>
      <c r="M78">
        <v>25.157562760186703</v>
      </c>
      <c r="N78">
        <v>36.240311350499212</v>
      </c>
      <c r="O78">
        <v>0</v>
      </c>
      <c r="P78">
        <v>38.531705584383495</v>
      </c>
      <c r="Q78">
        <v>3.2372967678746325</v>
      </c>
      <c r="R78">
        <v>13.00969646255184</v>
      </c>
      <c r="S78">
        <v>8.1001365346922789</v>
      </c>
      <c r="T78">
        <v>0</v>
      </c>
      <c r="U78">
        <v>64.239164166752857</v>
      </c>
      <c r="V78">
        <v>4.0503599374021908</v>
      </c>
      <c r="W78">
        <v>14.232085171645117</v>
      </c>
      <c r="X78">
        <v>45.2588294758865</v>
      </c>
      <c r="Y78">
        <v>0</v>
      </c>
      <c r="Z78">
        <v>4.0214116799999999</v>
      </c>
      <c r="AA78">
        <v>11.633856000000002</v>
      </c>
      <c r="AB78">
        <v>8.0565986800000005</v>
      </c>
      <c r="AC78">
        <v>5.9383226240000004</v>
      </c>
      <c r="AD78">
        <v>8.3893539599999993</v>
      </c>
      <c r="AE78">
        <v>15.167135380800001</v>
      </c>
      <c r="AF78">
        <v>8.1674999999999986</v>
      </c>
      <c r="AG78">
        <v>5.6685595200000005</v>
      </c>
      <c r="AH78">
        <v>35.88164059999999</v>
      </c>
      <c r="AI78">
        <v>0.78111279999999994</v>
      </c>
      <c r="AJ78">
        <v>0</v>
      </c>
      <c r="AK78">
        <v>15.571999999999999</v>
      </c>
      <c r="AL78">
        <v>0</v>
      </c>
      <c r="AM78">
        <v>4.8588992571428573</v>
      </c>
      <c r="AN78">
        <v>0</v>
      </c>
      <c r="AO78">
        <v>0</v>
      </c>
      <c r="AP78">
        <v>0.82532267999999998</v>
      </c>
      <c r="AQ78">
        <v>8.9304600000000001</v>
      </c>
      <c r="AR78">
        <v>15.580531200000003</v>
      </c>
      <c r="AS78">
        <v>9.7861171044000006</v>
      </c>
      <c r="AT78">
        <v>0</v>
      </c>
      <c r="AU78">
        <v>0</v>
      </c>
      <c r="AV78">
        <v>0</v>
      </c>
      <c r="AW78">
        <v>2</v>
      </c>
      <c r="AX78">
        <v>0</v>
      </c>
      <c r="AY78">
        <v>0</v>
      </c>
      <c r="AZ78">
        <v>0</v>
      </c>
      <c r="BA78">
        <v>33.09448161081523</v>
      </c>
      <c r="BB78">
        <f t="shared" si="1"/>
        <v>960.73381446827534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2.0172027686398555</v>
      </c>
      <c r="L79">
        <v>578.49512361223287</v>
      </c>
      <c r="M79">
        <v>25.157562760186703</v>
      </c>
      <c r="N79">
        <v>36.240311350499212</v>
      </c>
      <c r="O79">
        <v>0</v>
      </c>
      <c r="P79">
        <v>38.531705584383495</v>
      </c>
      <c r="Q79">
        <v>3.2372967678746325</v>
      </c>
      <c r="R79">
        <v>13.00969646255184</v>
      </c>
      <c r="S79">
        <v>8.1001365346922789</v>
      </c>
      <c r="T79">
        <v>0</v>
      </c>
      <c r="U79">
        <v>64.239164166752857</v>
      </c>
      <c r="V79">
        <v>4.0503599374021908</v>
      </c>
      <c r="W79">
        <v>14.232085171645117</v>
      </c>
      <c r="X79">
        <v>45.2588294758865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11.185805280000002</v>
      </c>
      <c r="AE79">
        <v>15.167135380800001</v>
      </c>
      <c r="AF79">
        <v>9.0749999999999975</v>
      </c>
      <c r="AG79">
        <v>5.6685595200000005</v>
      </c>
      <c r="AH79">
        <v>43.057968720000005</v>
      </c>
      <c r="AI79">
        <v>2.3433383999999999</v>
      </c>
      <c r="AJ79">
        <v>0</v>
      </c>
      <c r="AK79">
        <v>15.571999999999999</v>
      </c>
      <c r="AL79">
        <v>0</v>
      </c>
      <c r="AM79">
        <v>4.8588992571428573</v>
      </c>
      <c r="AN79">
        <v>0</v>
      </c>
      <c r="AO79">
        <v>0</v>
      </c>
      <c r="AP79">
        <v>0.82532267999999998</v>
      </c>
      <c r="AQ79">
        <v>8.9304600000000001</v>
      </c>
      <c r="AR79">
        <v>15.580531200000003</v>
      </c>
      <c r="AS79">
        <v>9.7861171044000006</v>
      </c>
      <c r="AT79">
        <v>0</v>
      </c>
      <c r="AU79">
        <v>0</v>
      </c>
      <c r="AV79">
        <v>0</v>
      </c>
      <c r="AW79">
        <v>2</v>
      </c>
      <c r="AX79">
        <v>0</v>
      </c>
      <c r="AY79">
        <v>0</v>
      </c>
      <c r="AZ79">
        <v>0</v>
      </c>
      <c r="BA79">
        <v>33.853509853697197</v>
      </c>
      <c r="BB79">
        <f t="shared" si="1"/>
        <v>982.76842505579339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2.0172027686398555</v>
      </c>
      <c r="L80">
        <v>578.49512361223287</v>
      </c>
      <c r="M80">
        <v>25.157562760186703</v>
      </c>
      <c r="N80">
        <v>36.240311350499212</v>
      </c>
      <c r="O80">
        <v>0</v>
      </c>
      <c r="P80">
        <v>38.531705584383495</v>
      </c>
      <c r="Q80">
        <v>3.2372967678746325</v>
      </c>
      <c r="R80">
        <v>13.00969646255184</v>
      </c>
      <c r="S80">
        <v>8.1001365346922789</v>
      </c>
      <c r="T80">
        <v>0</v>
      </c>
      <c r="U80">
        <v>64.239164166752857</v>
      </c>
      <c r="V80">
        <v>4.0503599374021908</v>
      </c>
      <c r="W80">
        <v>14.232085171645117</v>
      </c>
      <c r="X80">
        <v>45.2588294758865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11.185805280000002</v>
      </c>
      <c r="AE80">
        <v>15.167135380800001</v>
      </c>
      <c r="AF80">
        <v>9.0749999999999975</v>
      </c>
      <c r="AG80">
        <v>5.6685595200000005</v>
      </c>
      <c r="AH80">
        <v>43.057968720000005</v>
      </c>
      <c r="AI80">
        <v>15.231699600000001</v>
      </c>
      <c r="AJ80">
        <v>0</v>
      </c>
      <c r="AK80">
        <v>15.571999999999999</v>
      </c>
      <c r="AL80">
        <v>0</v>
      </c>
      <c r="AM80">
        <v>4.8588992571428573</v>
      </c>
      <c r="AN80">
        <v>0</v>
      </c>
      <c r="AO80">
        <v>0</v>
      </c>
      <c r="AP80">
        <v>0.82532267999999998</v>
      </c>
      <c r="AQ80">
        <v>8.9304600000000001</v>
      </c>
      <c r="AR80">
        <v>15.580531200000003</v>
      </c>
      <c r="AS80">
        <v>9.7861171044000006</v>
      </c>
      <c r="AT80">
        <v>0</v>
      </c>
      <c r="AU80">
        <v>0</v>
      </c>
      <c r="AV80">
        <v>0</v>
      </c>
      <c r="AW80">
        <v>2</v>
      </c>
      <c r="AX80">
        <v>0</v>
      </c>
      <c r="AY80">
        <v>0</v>
      </c>
      <c r="AZ80">
        <v>0</v>
      </c>
      <c r="BA80">
        <v>34.282692373697209</v>
      </c>
      <c r="BB80">
        <f t="shared" si="1"/>
        <v>995.22760373579342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2.0172027686398555</v>
      </c>
      <c r="L81">
        <v>578.49512361223287</v>
      </c>
      <c r="M81">
        <v>25.157562760186703</v>
      </c>
      <c r="N81">
        <v>36.240311350499212</v>
      </c>
      <c r="O81">
        <v>0</v>
      </c>
      <c r="P81">
        <v>38.531705584383495</v>
      </c>
      <c r="Q81">
        <v>3.2372967678746325</v>
      </c>
      <c r="R81">
        <v>13.00969646255184</v>
      </c>
      <c r="S81">
        <v>8.1001365346922789</v>
      </c>
      <c r="T81">
        <v>0</v>
      </c>
      <c r="U81">
        <v>64.239164166752857</v>
      </c>
      <c r="V81">
        <v>4.0503599374021908</v>
      </c>
      <c r="W81">
        <v>14.232085171645117</v>
      </c>
      <c r="X81">
        <v>45.2588294758865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11.185805280000002</v>
      </c>
      <c r="AE81">
        <v>15.167135380800001</v>
      </c>
      <c r="AF81">
        <v>9.0749999999999975</v>
      </c>
      <c r="AG81">
        <v>5.6685595200000005</v>
      </c>
      <c r="AH81">
        <v>43.057968720000005</v>
      </c>
      <c r="AI81">
        <v>15.231699600000001</v>
      </c>
      <c r="AJ81">
        <v>0</v>
      </c>
      <c r="AK81">
        <v>15.571999999999999</v>
      </c>
      <c r="AL81">
        <v>0</v>
      </c>
      <c r="AM81">
        <v>4.8588992571428573</v>
      </c>
      <c r="AN81">
        <v>0</v>
      </c>
      <c r="AO81">
        <v>0</v>
      </c>
      <c r="AP81">
        <v>0.82532267999999998</v>
      </c>
      <c r="AQ81">
        <v>8.9304600000000001</v>
      </c>
      <c r="AR81">
        <v>15.580531200000003</v>
      </c>
      <c r="AS81">
        <v>9.7861171044000006</v>
      </c>
      <c r="AT81">
        <v>0</v>
      </c>
      <c r="AU81">
        <v>0</v>
      </c>
      <c r="AV81">
        <v>0</v>
      </c>
      <c r="AW81">
        <v>2</v>
      </c>
      <c r="AX81">
        <v>0</v>
      </c>
      <c r="AY81">
        <v>0</v>
      </c>
      <c r="AZ81">
        <v>0</v>
      </c>
      <c r="BA81">
        <v>34.282692373697209</v>
      </c>
      <c r="BB81">
        <f t="shared" si="1"/>
        <v>995.22760373579342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2.0172027686398555</v>
      </c>
      <c r="L82">
        <v>578.49512361223287</v>
      </c>
      <c r="M82">
        <v>25.157562760186703</v>
      </c>
      <c r="N82">
        <v>36.240311350499212</v>
      </c>
      <c r="O82">
        <v>0</v>
      </c>
      <c r="P82">
        <v>38.531705584383495</v>
      </c>
      <c r="Q82">
        <v>3.2372967678746325</v>
      </c>
      <c r="R82">
        <v>13.00969646255184</v>
      </c>
      <c r="S82">
        <v>8.1001365346922789</v>
      </c>
      <c r="T82">
        <v>0</v>
      </c>
      <c r="U82">
        <v>64.239164166752857</v>
      </c>
      <c r="V82">
        <v>4.0503599374021908</v>
      </c>
      <c r="W82">
        <v>14.232085171645117</v>
      </c>
      <c r="X82">
        <v>45.2588294758865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11.185805280000002</v>
      </c>
      <c r="AE82">
        <v>15.167135380800001</v>
      </c>
      <c r="AF82">
        <v>9.0749999999999975</v>
      </c>
      <c r="AG82">
        <v>5.6685595200000005</v>
      </c>
      <c r="AH82">
        <v>43.057968720000005</v>
      </c>
      <c r="AI82">
        <v>15.231699600000001</v>
      </c>
      <c r="AJ82">
        <v>0</v>
      </c>
      <c r="AK82">
        <v>15.571999999999999</v>
      </c>
      <c r="AL82">
        <v>0</v>
      </c>
      <c r="AM82">
        <v>4.8588992571428573</v>
      </c>
      <c r="AN82">
        <v>0</v>
      </c>
      <c r="AO82">
        <v>0</v>
      </c>
      <c r="AP82">
        <v>0.82532267999999998</v>
      </c>
      <c r="AQ82">
        <v>8.9304600000000001</v>
      </c>
      <c r="AR82">
        <v>15.580531200000003</v>
      </c>
      <c r="AS82">
        <v>9.7861171044000006</v>
      </c>
      <c r="AT82">
        <v>0</v>
      </c>
      <c r="AU82">
        <v>0</v>
      </c>
      <c r="AV82">
        <v>0</v>
      </c>
      <c r="AW82">
        <v>2</v>
      </c>
      <c r="AX82">
        <v>0</v>
      </c>
      <c r="AY82">
        <v>0</v>
      </c>
      <c r="AZ82">
        <v>0</v>
      </c>
      <c r="BA82">
        <v>34.282692373697209</v>
      </c>
      <c r="BB82">
        <f t="shared" si="1"/>
        <v>995.22760373579342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2.0172027686398555</v>
      </c>
      <c r="L83">
        <v>578.49512361223287</v>
      </c>
      <c r="M83">
        <v>25.157562760186703</v>
      </c>
      <c r="N83">
        <v>36.240311350499212</v>
      </c>
      <c r="O83">
        <v>0</v>
      </c>
      <c r="P83">
        <v>38.531705584383495</v>
      </c>
      <c r="Q83">
        <v>3.2372967678746325</v>
      </c>
      <c r="R83">
        <v>13.00969646255184</v>
      </c>
      <c r="S83">
        <v>8.1001365346922789</v>
      </c>
      <c r="T83">
        <v>0</v>
      </c>
      <c r="U83">
        <v>64.239164166752857</v>
      </c>
      <c r="V83">
        <v>4.0503599374021908</v>
      </c>
      <c r="W83">
        <v>14.232085171645117</v>
      </c>
      <c r="X83">
        <v>45.2588294758865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11.185805280000002</v>
      </c>
      <c r="AE83">
        <v>15.167135380800001</v>
      </c>
      <c r="AF83">
        <v>9.0749999999999975</v>
      </c>
      <c r="AG83">
        <v>5.6685595200000005</v>
      </c>
      <c r="AH83">
        <v>43.057968720000005</v>
      </c>
      <c r="AI83">
        <v>15.231699600000001</v>
      </c>
      <c r="AJ83">
        <v>0</v>
      </c>
      <c r="AK83">
        <v>15.571999999999999</v>
      </c>
      <c r="AL83">
        <v>0</v>
      </c>
      <c r="AM83">
        <v>4.8588992571428573</v>
      </c>
      <c r="AN83">
        <v>0</v>
      </c>
      <c r="AO83">
        <v>0.27059759999999999</v>
      </c>
      <c r="AP83">
        <v>0.82532267999999998</v>
      </c>
      <c r="AQ83">
        <v>8.9304600000000001</v>
      </c>
      <c r="AR83">
        <v>15.580531200000003</v>
      </c>
      <c r="AS83">
        <v>9.7861171044000006</v>
      </c>
      <c r="AT83">
        <v>0</v>
      </c>
      <c r="AU83">
        <v>0</v>
      </c>
      <c r="AV83">
        <v>0</v>
      </c>
      <c r="AW83">
        <v>2</v>
      </c>
      <c r="AX83">
        <v>0</v>
      </c>
      <c r="AY83">
        <v>0</v>
      </c>
      <c r="AZ83">
        <v>0</v>
      </c>
      <c r="BA83">
        <v>34.291703396497205</v>
      </c>
      <c r="BB83">
        <f t="shared" si="1"/>
        <v>995.4891903129934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2.0172027686398555</v>
      </c>
      <c r="L84">
        <v>578.49512361223287</v>
      </c>
      <c r="M84">
        <v>25.157562760186703</v>
      </c>
      <c r="N84">
        <v>36.240311350499212</v>
      </c>
      <c r="O84">
        <v>0</v>
      </c>
      <c r="P84">
        <v>38.531705584383495</v>
      </c>
      <c r="Q84">
        <v>3.2372967678746325</v>
      </c>
      <c r="R84">
        <v>13.00969646255184</v>
      </c>
      <c r="S84">
        <v>8.1001365346922789</v>
      </c>
      <c r="T84">
        <v>0</v>
      </c>
      <c r="U84">
        <v>64.239164166752857</v>
      </c>
      <c r="V84">
        <v>4.0503599374021908</v>
      </c>
      <c r="W84">
        <v>14.232085171645117</v>
      </c>
      <c r="X84">
        <v>45.2588294758865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8.9164694943999994</v>
      </c>
      <c r="AD84">
        <v>11.185805280000002</v>
      </c>
      <c r="AE84">
        <v>15.167135380800001</v>
      </c>
      <c r="AF84">
        <v>9.0749999999999975</v>
      </c>
      <c r="AG84">
        <v>5.6685595200000005</v>
      </c>
      <c r="AH84">
        <v>43.057968720000005</v>
      </c>
      <c r="AI84">
        <v>15.231699600000001</v>
      </c>
      <c r="AJ84">
        <v>0</v>
      </c>
      <c r="AK84">
        <v>15.571999999999999</v>
      </c>
      <c r="AL84">
        <v>0</v>
      </c>
      <c r="AM84">
        <v>4.8588992571428573</v>
      </c>
      <c r="AN84">
        <v>0</v>
      </c>
      <c r="AO84">
        <v>0.27059759999999999</v>
      </c>
      <c r="AP84">
        <v>0.82532267999999998</v>
      </c>
      <c r="AQ84">
        <v>8.9304600000000001</v>
      </c>
      <c r="AR84">
        <v>15.580531200000003</v>
      </c>
      <c r="AS84">
        <v>9.7861171044000006</v>
      </c>
      <c r="AT84">
        <v>0</v>
      </c>
      <c r="AU84">
        <v>0</v>
      </c>
      <c r="AV84">
        <v>0</v>
      </c>
      <c r="AW84">
        <v>2</v>
      </c>
      <c r="AX84">
        <v>0</v>
      </c>
      <c r="AY84">
        <v>0</v>
      </c>
      <c r="AZ84">
        <v>0</v>
      </c>
      <c r="BA84">
        <v>34.291703396497205</v>
      </c>
      <c r="BB84">
        <f t="shared" si="1"/>
        <v>995.4891903129934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2.0172027686398555</v>
      </c>
      <c r="L85">
        <v>578.49512361223287</v>
      </c>
      <c r="M85">
        <v>25.157562760186703</v>
      </c>
      <c r="N85">
        <v>36.240311350499212</v>
      </c>
      <c r="O85">
        <v>0</v>
      </c>
      <c r="P85">
        <v>38.531705584383495</v>
      </c>
      <c r="Q85">
        <v>3.2372967678746325</v>
      </c>
      <c r="R85">
        <v>13.00969646255184</v>
      </c>
      <c r="S85">
        <v>8.1001365346922789</v>
      </c>
      <c r="T85">
        <v>0</v>
      </c>
      <c r="U85">
        <v>64.239164166752857</v>
      </c>
      <c r="V85">
        <v>4.0503599374021908</v>
      </c>
      <c r="W85">
        <v>14.232085171645117</v>
      </c>
      <c r="X85">
        <v>45.2588294758865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8.9164694943999994</v>
      </c>
      <c r="AD85">
        <v>11.185805280000002</v>
      </c>
      <c r="AE85">
        <v>15.167135380800001</v>
      </c>
      <c r="AF85">
        <v>9.0749999999999975</v>
      </c>
      <c r="AG85">
        <v>5.6685595200000005</v>
      </c>
      <c r="AH85">
        <v>43.057968720000005</v>
      </c>
      <c r="AI85">
        <v>10.1544664</v>
      </c>
      <c r="AJ85">
        <v>0</v>
      </c>
      <c r="AK85">
        <v>15.571999999999999</v>
      </c>
      <c r="AL85">
        <v>0</v>
      </c>
      <c r="AM85">
        <v>4.8588992571428573</v>
      </c>
      <c r="AN85">
        <v>0</v>
      </c>
      <c r="AO85">
        <v>0.27059759999999999</v>
      </c>
      <c r="AP85">
        <v>0.82532267999999998</v>
      </c>
      <c r="AQ85">
        <v>8.9304600000000001</v>
      </c>
      <c r="AR85">
        <v>15.580531200000003</v>
      </c>
      <c r="AS85">
        <v>9.7861171044000006</v>
      </c>
      <c r="AT85">
        <v>0</v>
      </c>
      <c r="AU85">
        <v>0</v>
      </c>
      <c r="AV85">
        <v>0</v>
      </c>
      <c r="AW85">
        <v>2</v>
      </c>
      <c r="AX85">
        <v>0</v>
      </c>
      <c r="AY85">
        <v>0</v>
      </c>
      <c r="AZ85">
        <v>0</v>
      </c>
      <c r="BA85">
        <v>34.122631438897209</v>
      </c>
      <c r="BB85">
        <f t="shared" si="1"/>
        <v>990.58102907059344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2.0172027686398555</v>
      </c>
      <c r="L86">
        <v>578.49512361223287</v>
      </c>
      <c r="M86">
        <v>25.157562760186703</v>
      </c>
      <c r="N86">
        <v>36.240311350499212</v>
      </c>
      <c r="O86">
        <v>0</v>
      </c>
      <c r="P86">
        <v>38.531705584383495</v>
      </c>
      <c r="Q86">
        <v>3.2372967678746325</v>
      </c>
      <c r="R86">
        <v>13.00969646255184</v>
      </c>
      <c r="S86">
        <v>8.1001365346922789</v>
      </c>
      <c r="T86">
        <v>0</v>
      </c>
      <c r="U86">
        <v>64.239164166752857</v>
      </c>
      <c r="V86">
        <v>4.0503599374021908</v>
      </c>
      <c r="W86">
        <v>14.232085171645117</v>
      </c>
      <c r="X86">
        <v>45.2588294758865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8.9164694943999994</v>
      </c>
      <c r="AD86">
        <v>11.185805280000002</v>
      </c>
      <c r="AE86">
        <v>15.167135380800001</v>
      </c>
      <c r="AF86">
        <v>9.0749999999999975</v>
      </c>
      <c r="AG86">
        <v>5.6685595200000005</v>
      </c>
      <c r="AH86">
        <v>43.057968720000005</v>
      </c>
      <c r="AI86">
        <v>1.5622255999999999</v>
      </c>
      <c r="AJ86">
        <v>0</v>
      </c>
      <c r="AK86">
        <v>15.571999999999999</v>
      </c>
      <c r="AL86">
        <v>0</v>
      </c>
      <c r="AM86">
        <v>4.8588992571428573</v>
      </c>
      <c r="AN86">
        <v>0</v>
      </c>
      <c r="AO86">
        <v>0.27059759999999999</v>
      </c>
      <c r="AP86">
        <v>0.82532267999999998</v>
      </c>
      <c r="AQ86">
        <v>8.9304600000000001</v>
      </c>
      <c r="AR86">
        <v>15.580531200000003</v>
      </c>
      <c r="AS86">
        <v>9.7861171044000006</v>
      </c>
      <c r="AT86">
        <v>0</v>
      </c>
      <c r="AU86">
        <v>0</v>
      </c>
      <c r="AV86">
        <v>0</v>
      </c>
      <c r="AW86">
        <v>2</v>
      </c>
      <c r="AX86">
        <v>0</v>
      </c>
      <c r="AY86">
        <v>0</v>
      </c>
      <c r="AZ86">
        <v>0</v>
      </c>
      <c r="BA86">
        <v>33.836510065697205</v>
      </c>
      <c r="BB86">
        <f t="shared" si="1"/>
        <v>982.27490964379342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2.0172027686398555</v>
      </c>
      <c r="L87">
        <v>578.49512361223287</v>
      </c>
      <c r="M87">
        <v>25.157562760186703</v>
      </c>
      <c r="N87">
        <v>36.240311350499212</v>
      </c>
      <c r="O87">
        <v>0</v>
      </c>
      <c r="P87">
        <v>38.531705584383495</v>
      </c>
      <c r="Q87">
        <v>3.2372967678746325</v>
      </c>
      <c r="R87">
        <v>13.00969646255184</v>
      </c>
      <c r="S87">
        <v>8.1001365346922789</v>
      </c>
      <c r="T87">
        <v>0</v>
      </c>
      <c r="U87">
        <v>64.239164166752857</v>
      </c>
      <c r="V87">
        <v>4.0503599374021908</v>
      </c>
      <c r="W87">
        <v>14.232085171645117</v>
      </c>
      <c r="X87">
        <v>45.2588294758865</v>
      </c>
      <c r="Y87">
        <v>0</v>
      </c>
      <c r="Z87">
        <v>2.02488</v>
      </c>
      <c r="AA87">
        <v>8.6042059999999996</v>
      </c>
      <c r="AB87">
        <v>8.0565986800000005</v>
      </c>
      <c r="AC87">
        <v>5.9383226240000004</v>
      </c>
      <c r="AD87">
        <v>8.3893539599999993</v>
      </c>
      <c r="AE87">
        <v>15.167135380800001</v>
      </c>
      <c r="AF87">
        <v>8.1674999999999986</v>
      </c>
      <c r="AG87">
        <v>5.6685595200000005</v>
      </c>
      <c r="AH87">
        <v>35.88164059999999</v>
      </c>
      <c r="AI87">
        <v>0.78111279999999994</v>
      </c>
      <c r="AJ87">
        <v>0</v>
      </c>
      <c r="AK87">
        <v>15.571999999999999</v>
      </c>
      <c r="AL87">
        <v>0</v>
      </c>
      <c r="AM87">
        <v>3.2392661714285711</v>
      </c>
      <c r="AN87">
        <v>0</v>
      </c>
      <c r="AO87">
        <v>0.28701385439999999</v>
      </c>
      <c r="AP87">
        <v>0.82532267999999998</v>
      </c>
      <c r="AQ87">
        <v>8.9304600000000001</v>
      </c>
      <c r="AR87">
        <v>15.580531200000003</v>
      </c>
      <c r="AS87">
        <v>9.7861171044000006</v>
      </c>
      <c r="AT87">
        <v>0</v>
      </c>
      <c r="AU87">
        <v>0</v>
      </c>
      <c r="AV87">
        <v>0</v>
      </c>
      <c r="AW87">
        <v>2</v>
      </c>
      <c r="AX87">
        <v>0</v>
      </c>
      <c r="AY87">
        <v>0</v>
      </c>
      <c r="AZ87">
        <v>0</v>
      </c>
      <c r="BA87">
        <v>32.882733297361263</v>
      </c>
      <c r="BB87">
        <f t="shared" si="1"/>
        <v>954.58676187041499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2.0172027686398555</v>
      </c>
      <c r="L88">
        <v>578.49512361223287</v>
      </c>
      <c r="M88">
        <v>25.157562760186703</v>
      </c>
      <c r="N88">
        <v>36.240311350499212</v>
      </c>
      <c r="O88">
        <v>0</v>
      </c>
      <c r="P88">
        <v>38.531705584383495</v>
      </c>
      <c r="Q88">
        <v>3.2372967678746325</v>
      </c>
      <c r="R88">
        <v>13.00969646255184</v>
      </c>
      <c r="S88">
        <v>8.1001365346922789</v>
      </c>
      <c r="T88">
        <v>0</v>
      </c>
      <c r="U88">
        <v>64.239164166752857</v>
      </c>
      <c r="V88">
        <v>4.0503599374021908</v>
      </c>
      <c r="W88">
        <v>14.232085171645117</v>
      </c>
      <c r="X88">
        <v>45.2588294758865</v>
      </c>
      <c r="Y88">
        <v>0</v>
      </c>
      <c r="Z88">
        <v>2.02488</v>
      </c>
      <c r="AA88">
        <v>8.6042059999999996</v>
      </c>
      <c r="AB88">
        <v>8.0565986800000005</v>
      </c>
      <c r="AC88">
        <v>5.9383226240000004</v>
      </c>
      <c r="AD88">
        <v>8.3893539599999993</v>
      </c>
      <c r="AE88">
        <v>15.167135380800001</v>
      </c>
      <c r="AF88">
        <v>8.1674999999999986</v>
      </c>
      <c r="AG88">
        <v>5.6685595200000005</v>
      </c>
      <c r="AH88">
        <v>35.88164059999999</v>
      </c>
      <c r="AI88">
        <v>0</v>
      </c>
      <c r="AJ88">
        <v>0</v>
      </c>
      <c r="AK88">
        <v>15.571999999999999</v>
      </c>
      <c r="AL88">
        <v>0</v>
      </c>
      <c r="AM88">
        <v>3.2392661714285711</v>
      </c>
      <c r="AN88">
        <v>0</v>
      </c>
      <c r="AO88">
        <v>0.30541449120000003</v>
      </c>
      <c r="AP88">
        <v>0.82532267999999998</v>
      </c>
      <c r="AQ88">
        <v>8.9304600000000001</v>
      </c>
      <c r="AR88">
        <v>15.580531200000003</v>
      </c>
      <c r="AS88">
        <v>9.7861171044000006</v>
      </c>
      <c r="AT88">
        <v>0</v>
      </c>
      <c r="AU88">
        <v>0</v>
      </c>
      <c r="AV88">
        <v>0</v>
      </c>
      <c r="AW88">
        <v>2</v>
      </c>
      <c r="AX88">
        <v>0</v>
      </c>
      <c r="AY88">
        <v>0</v>
      </c>
      <c r="AZ88">
        <v>0</v>
      </c>
      <c r="BA88">
        <v>32.857335166161256</v>
      </c>
      <c r="BB88">
        <f t="shared" si="1"/>
        <v>953.84944783841502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2.0172027686398555</v>
      </c>
      <c r="L89">
        <v>578.49512361223287</v>
      </c>
      <c r="M89">
        <v>25.157562760186703</v>
      </c>
      <c r="N89">
        <v>36.240311350499212</v>
      </c>
      <c r="O89">
        <v>0</v>
      </c>
      <c r="P89">
        <v>38.531705584383495</v>
      </c>
      <c r="Q89">
        <v>3.2372967678746325</v>
      </c>
      <c r="R89">
        <v>13.00969646255184</v>
      </c>
      <c r="S89">
        <v>8.1001365346922789</v>
      </c>
      <c r="T89">
        <v>0</v>
      </c>
      <c r="U89">
        <v>64.239164166752857</v>
      </c>
      <c r="V89">
        <v>4.0503599374021908</v>
      </c>
      <c r="W89">
        <v>14.232085171645117</v>
      </c>
      <c r="X89">
        <v>45.2588294758865</v>
      </c>
      <c r="Y89">
        <v>0</v>
      </c>
      <c r="Z89">
        <v>2.02488</v>
      </c>
      <c r="AA89">
        <v>8.6042059999999996</v>
      </c>
      <c r="AB89">
        <v>8.0565986800000005</v>
      </c>
      <c r="AC89">
        <v>5.9383226240000004</v>
      </c>
      <c r="AD89">
        <v>8.3893539599999993</v>
      </c>
      <c r="AE89">
        <v>15.167135380800001</v>
      </c>
      <c r="AF89">
        <v>8.1674999999999986</v>
      </c>
      <c r="AG89">
        <v>5.6685595200000005</v>
      </c>
      <c r="AH89">
        <v>35.88164059999999</v>
      </c>
      <c r="AI89">
        <v>0</v>
      </c>
      <c r="AJ89">
        <v>0</v>
      </c>
      <c r="AK89">
        <v>15.571999999999999</v>
      </c>
      <c r="AL89">
        <v>0</v>
      </c>
      <c r="AM89">
        <v>3.2392661714285711</v>
      </c>
      <c r="AN89">
        <v>0</v>
      </c>
      <c r="AO89">
        <v>0.35520444959999997</v>
      </c>
      <c r="AP89">
        <v>0.82532267999999998</v>
      </c>
      <c r="AQ89">
        <v>8.9304600000000001</v>
      </c>
      <c r="AR89">
        <v>15.580531200000003</v>
      </c>
      <c r="AS89">
        <v>9.7861171044000006</v>
      </c>
      <c r="AT89">
        <v>0</v>
      </c>
      <c r="AU89">
        <v>0</v>
      </c>
      <c r="AV89">
        <v>0</v>
      </c>
      <c r="AW89">
        <v>2</v>
      </c>
      <c r="AX89">
        <v>0</v>
      </c>
      <c r="AY89">
        <v>0</v>
      </c>
      <c r="AZ89">
        <v>0</v>
      </c>
      <c r="BA89">
        <v>32.858993113361258</v>
      </c>
      <c r="BB89">
        <f t="shared" si="1"/>
        <v>953.897579849615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2.0172027686398555</v>
      </c>
      <c r="L90">
        <v>578.49512361223287</v>
      </c>
      <c r="M90">
        <v>25.157562760186703</v>
      </c>
      <c r="N90">
        <v>36.240311350499212</v>
      </c>
      <c r="O90">
        <v>0</v>
      </c>
      <c r="P90">
        <v>38.531705584383495</v>
      </c>
      <c r="Q90">
        <v>3.2372967678746325</v>
      </c>
      <c r="R90">
        <v>13.00969646255184</v>
      </c>
      <c r="S90">
        <v>8.1001365346922789</v>
      </c>
      <c r="T90">
        <v>0</v>
      </c>
      <c r="U90">
        <v>64.239164166752857</v>
      </c>
      <c r="V90">
        <v>4.0503599374021908</v>
      </c>
      <c r="W90">
        <v>14.232085171645117</v>
      </c>
      <c r="X90">
        <v>45.2588294758865</v>
      </c>
      <c r="Y90">
        <v>0</v>
      </c>
      <c r="Z90">
        <v>2.02488</v>
      </c>
      <c r="AA90">
        <v>8.6042059999999996</v>
      </c>
      <c r="AB90">
        <v>8.0565986800000005</v>
      </c>
      <c r="AC90">
        <v>5.9383226240000004</v>
      </c>
      <c r="AD90">
        <v>8.3893539599999993</v>
      </c>
      <c r="AE90">
        <v>15.167135380800001</v>
      </c>
      <c r="AF90">
        <v>8.1674999999999986</v>
      </c>
      <c r="AG90">
        <v>5.6685595200000005</v>
      </c>
      <c r="AH90">
        <v>35.88164059999999</v>
      </c>
      <c r="AI90">
        <v>0</v>
      </c>
      <c r="AJ90">
        <v>0</v>
      </c>
      <c r="AK90">
        <v>15.571999999999999</v>
      </c>
      <c r="AL90">
        <v>0</v>
      </c>
      <c r="AM90">
        <v>3.2392661714285711</v>
      </c>
      <c r="AN90">
        <v>0</v>
      </c>
      <c r="AO90">
        <v>0.40246883040000003</v>
      </c>
      <c r="AP90">
        <v>0.82532267999999998</v>
      </c>
      <c r="AQ90">
        <v>8.9304600000000001</v>
      </c>
      <c r="AR90">
        <v>15.580531200000003</v>
      </c>
      <c r="AS90">
        <v>9.7861171044000006</v>
      </c>
      <c r="AT90">
        <v>0</v>
      </c>
      <c r="AU90">
        <v>0</v>
      </c>
      <c r="AV90">
        <v>0</v>
      </c>
      <c r="AW90">
        <v>2</v>
      </c>
      <c r="AX90">
        <v>0</v>
      </c>
      <c r="AY90">
        <v>0</v>
      </c>
      <c r="AZ90">
        <v>0</v>
      </c>
      <c r="BA90">
        <v>32.860566997361254</v>
      </c>
      <c r="BB90">
        <f t="shared" si="1"/>
        <v>953.94327034641503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2.0172027686398555</v>
      </c>
      <c r="L91">
        <v>578.49512361223287</v>
      </c>
      <c r="M91">
        <v>25.157562760186703</v>
      </c>
      <c r="N91">
        <v>36.240311350499212</v>
      </c>
      <c r="O91">
        <v>0</v>
      </c>
      <c r="P91">
        <v>38.531705584383495</v>
      </c>
      <c r="Q91">
        <v>3.2372967678746325</v>
      </c>
      <c r="R91">
        <v>13.00969646255184</v>
      </c>
      <c r="S91">
        <v>8.1001365346922789</v>
      </c>
      <c r="T91">
        <v>0</v>
      </c>
      <c r="U91">
        <v>64.239164166752857</v>
      </c>
      <c r="V91">
        <v>4.0503599374021908</v>
      </c>
      <c r="W91">
        <v>14.232085171645117</v>
      </c>
      <c r="X91">
        <v>45.2588294758865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11.185805280000002</v>
      </c>
      <c r="AE91">
        <v>15.167135380800001</v>
      </c>
      <c r="AF91">
        <v>9.0749999999999975</v>
      </c>
      <c r="AG91">
        <v>5.6685595200000005</v>
      </c>
      <c r="AH91">
        <v>43.057968720000005</v>
      </c>
      <c r="AI91">
        <v>0</v>
      </c>
      <c r="AJ91">
        <v>0</v>
      </c>
      <c r="AK91">
        <v>15.571999999999999</v>
      </c>
      <c r="AL91">
        <v>0</v>
      </c>
      <c r="AM91">
        <v>4.8588992571428573</v>
      </c>
      <c r="AN91">
        <v>0</v>
      </c>
      <c r="AO91">
        <v>0.40048444799999999</v>
      </c>
      <c r="AP91">
        <v>0.82532267999999998</v>
      </c>
      <c r="AQ91">
        <v>8.9304600000000001</v>
      </c>
      <c r="AR91">
        <v>15.580531200000003</v>
      </c>
      <c r="AS91">
        <v>9.7861171044000006</v>
      </c>
      <c r="AT91">
        <v>0</v>
      </c>
      <c r="AU91">
        <v>0</v>
      </c>
      <c r="AV91">
        <v>0</v>
      </c>
      <c r="AW91">
        <v>2</v>
      </c>
      <c r="AX91">
        <v>0</v>
      </c>
      <c r="AY91">
        <v>0</v>
      </c>
      <c r="AZ91">
        <v>0</v>
      </c>
      <c r="BA91">
        <v>33.788812790097204</v>
      </c>
      <c r="BB91">
        <f t="shared" si="1"/>
        <v>980.89026816739351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2.0172027686398555</v>
      </c>
      <c r="L92">
        <v>578.49512361223287</v>
      </c>
      <c r="M92">
        <v>25.157562760186703</v>
      </c>
      <c r="N92">
        <v>36.240311350499212</v>
      </c>
      <c r="O92">
        <v>0</v>
      </c>
      <c r="P92">
        <v>38.531705584383495</v>
      </c>
      <c r="Q92">
        <v>3.2372967678746325</v>
      </c>
      <c r="R92">
        <v>13.00969646255184</v>
      </c>
      <c r="S92">
        <v>8.1001365346922789</v>
      </c>
      <c r="T92">
        <v>0</v>
      </c>
      <c r="U92">
        <v>64.239164166752857</v>
      </c>
      <c r="V92">
        <v>4.0503599374021908</v>
      </c>
      <c r="W92">
        <v>14.232085171645117</v>
      </c>
      <c r="X92">
        <v>45.2588294758865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11.185805280000002</v>
      </c>
      <c r="AE92">
        <v>15.167135380800001</v>
      </c>
      <c r="AF92">
        <v>9.0749999999999975</v>
      </c>
      <c r="AG92">
        <v>5.6685595200000005</v>
      </c>
      <c r="AH92">
        <v>43.057968720000005</v>
      </c>
      <c r="AI92">
        <v>0</v>
      </c>
      <c r="AJ92">
        <v>0</v>
      </c>
      <c r="AK92">
        <v>15.571999999999999</v>
      </c>
      <c r="AL92">
        <v>0</v>
      </c>
      <c r="AM92">
        <v>4.8588992571428573</v>
      </c>
      <c r="AN92">
        <v>0</v>
      </c>
      <c r="AO92">
        <v>0.4560471552</v>
      </c>
      <c r="AP92">
        <v>0.82532267999999998</v>
      </c>
      <c r="AQ92">
        <v>8.9304600000000001</v>
      </c>
      <c r="AR92">
        <v>15.580531200000003</v>
      </c>
      <c r="AS92">
        <v>9.7861171044000006</v>
      </c>
      <c r="AT92">
        <v>0</v>
      </c>
      <c r="AU92">
        <v>0</v>
      </c>
      <c r="AV92">
        <v>0</v>
      </c>
      <c r="AW92">
        <v>2</v>
      </c>
      <c r="AX92">
        <v>0</v>
      </c>
      <c r="AY92">
        <v>0</v>
      </c>
      <c r="AZ92">
        <v>0</v>
      </c>
      <c r="BA92">
        <v>33.790663100897213</v>
      </c>
      <c r="BB92">
        <f t="shared" si="1"/>
        <v>980.9439805637935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2.0172027686398555</v>
      </c>
      <c r="L93">
        <v>578.49512361223287</v>
      </c>
      <c r="M93">
        <v>26.689655172413797</v>
      </c>
      <c r="N93">
        <v>36.240311350499212</v>
      </c>
      <c r="O93">
        <v>0</v>
      </c>
      <c r="P93">
        <v>38.531705584383495</v>
      </c>
      <c r="Q93">
        <v>3.2372967678746325</v>
      </c>
      <c r="R93">
        <v>13.00969646255184</v>
      </c>
      <c r="S93">
        <v>8.1001365346922789</v>
      </c>
      <c r="T93">
        <v>0</v>
      </c>
      <c r="U93">
        <v>64.239164166752857</v>
      </c>
      <c r="V93">
        <v>4.0503599374021908</v>
      </c>
      <c r="W93">
        <v>14.232085171645117</v>
      </c>
      <c r="X93">
        <v>45.2588294758865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11.185805280000002</v>
      </c>
      <c r="AE93">
        <v>15.167135380800001</v>
      </c>
      <c r="AF93">
        <v>9.0749999999999975</v>
      </c>
      <c r="AG93">
        <v>5.6685595200000005</v>
      </c>
      <c r="AH93">
        <v>43.057968720000005</v>
      </c>
      <c r="AI93">
        <v>0</v>
      </c>
      <c r="AJ93">
        <v>0</v>
      </c>
      <c r="AK93">
        <v>15.571999999999999</v>
      </c>
      <c r="AL93">
        <v>0</v>
      </c>
      <c r="AM93">
        <v>4.8588992571428573</v>
      </c>
      <c r="AN93">
        <v>0</v>
      </c>
      <c r="AO93">
        <v>0.48887966400000005</v>
      </c>
      <c r="AP93">
        <v>0.82532267999999998</v>
      </c>
      <c r="AQ93">
        <v>8.9304600000000001</v>
      </c>
      <c r="AR93">
        <v>15.580531200000003</v>
      </c>
      <c r="AS93">
        <v>9.7861171044000006</v>
      </c>
      <c r="AT93">
        <v>0</v>
      </c>
      <c r="AU93">
        <v>0</v>
      </c>
      <c r="AV93">
        <v>0</v>
      </c>
      <c r="AW93">
        <v>2</v>
      </c>
      <c r="AX93">
        <v>0</v>
      </c>
      <c r="AY93">
        <v>0</v>
      </c>
      <c r="AZ93">
        <v>0</v>
      </c>
      <c r="BA93">
        <v>33.842775213424353</v>
      </c>
      <c r="BB93">
        <f t="shared" si="1"/>
        <v>982.4567933722933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2.0172027686398555</v>
      </c>
      <c r="L94">
        <v>578.49512361223287</v>
      </c>
      <c r="M94">
        <v>26.689655172413797</v>
      </c>
      <c r="N94">
        <v>36.240311350499212</v>
      </c>
      <c r="O94">
        <v>0</v>
      </c>
      <c r="P94">
        <v>38.531705584383495</v>
      </c>
      <c r="Q94">
        <v>3.2372967678746325</v>
      </c>
      <c r="R94">
        <v>13.00969646255184</v>
      </c>
      <c r="S94">
        <v>8.1001365346922789</v>
      </c>
      <c r="T94">
        <v>0</v>
      </c>
      <c r="U94">
        <v>64.239164166752857</v>
      </c>
      <c r="V94">
        <v>4.0503599374021908</v>
      </c>
      <c r="W94">
        <v>14.232085171645117</v>
      </c>
      <c r="X94">
        <v>45.2588294758865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11.185805280000002</v>
      </c>
      <c r="AE94">
        <v>15.167135380800001</v>
      </c>
      <c r="AF94">
        <v>9.0749999999999975</v>
      </c>
      <c r="AG94">
        <v>5.6685595200000005</v>
      </c>
      <c r="AH94">
        <v>43.057968720000005</v>
      </c>
      <c r="AI94">
        <v>0</v>
      </c>
      <c r="AJ94">
        <v>0</v>
      </c>
      <c r="AK94">
        <v>15.571999999999999</v>
      </c>
      <c r="AL94">
        <v>0</v>
      </c>
      <c r="AM94">
        <v>4.8588992571428573</v>
      </c>
      <c r="AN94">
        <v>0</v>
      </c>
      <c r="AO94">
        <v>0.52568093760000001</v>
      </c>
      <c r="AP94">
        <v>0.82532267999999998</v>
      </c>
      <c r="AQ94">
        <v>8.9304600000000001</v>
      </c>
      <c r="AR94">
        <v>15.580531200000003</v>
      </c>
      <c r="AS94">
        <v>9.7861171044000006</v>
      </c>
      <c r="AT94">
        <v>0</v>
      </c>
      <c r="AU94">
        <v>0</v>
      </c>
      <c r="AV94">
        <v>0</v>
      </c>
      <c r="AW94">
        <v>2</v>
      </c>
      <c r="AX94">
        <v>0</v>
      </c>
      <c r="AY94">
        <v>0</v>
      </c>
      <c r="AZ94">
        <v>0</v>
      </c>
      <c r="BA94">
        <v>33.84400057262436</v>
      </c>
      <c r="BB94">
        <f t="shared" si="1"/>
        <v>982.49236928669325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2.0172027686398555</v>
      </c>
      <c r="L95">
        <v>578.49512361223287</v>
      </c>
      <c r="M95">
        <v>26.689655172413797</v>
      </c>
      <c r="N95">
        <v>36.240311350499212</v>
      </c>
      <c r="O95">
        <v>0</v>
      </c>
      <c r="P95">
        <v>38.531705584383495</v>
      </c>
      <c r="Q95">
        <v>3.2372967678746325</v>
      </c>
      <c r="R95">
        <v>13.00969646255184</v>
      </c>
      <c r="S95">
        <v>8.1001365346922789</v>
      </c>
      <c r="T95">
        <v>0</v>
      </c>
      <c r="U95">
        <v>64.239164166752857</v>
      </c>
      <c r="V95">
        <v>4.0503599374021908</v>
      </c>
      <c r="W95">
        <v>14.232085171645117</v>
      </c>
      <c r="X95">
        <v>45.2588294758865</v>
      </c>
      <c r="Y95">
        <v>0</v>
      </c>
      <c r="Z95">
        <v>2.02488</v>
      </c>
      <c r="AA95">
        <v>8.6042059999999996</v>
      </c>
      <c r="AB95">
        <v>8.0565986800000005</v>
      </c>
      <c r="AC95">
        <v>5.9383226240000004</v>
      </c>
      <c r="AD95">
        <v>8.4088075343999993</v>
      </c>
      <c r="AE95">
        <v>13.580041799999998</v>
      </c>
      <c r="AF95">
        <v>5.4450000000000003</v>
      </c>
      <c r="AG95">
        <v>5.6685595200000005</v>
      </c>
      <c r="AH95">
        <v>35.88164059999999</v>
      </c>
      <c r="AI95">
        <v>0</v>
      </c>
      <c r="AJ95">
        <v>0</v>
      </c>
      <c r="AK95">
        <v>15.571999999999999</v>
      </c>
      <c r="AL95">
        <v>0</v>
      </c>
      <c r="AM95">
        <v>4.8588992571428573</v>
      </c>
      <c r="AN95">
        <v>0</v>
      </c>
      <c r="AO95">
        <v>0.52946930400000003</v>
      </c>
      <c r="AP95">
        <v>0.82532267999999998</v>
      </c>
      <c r="AQ95">
        <v>8.9304600000000001</v>
      </c>
      <c r="AR95">
        <v>15.580531200000003</v>
      </c>
      <c r="AS95">
        <v>9.7861171044000006</v>
      </c>
      <c r="AT95">
        <v>0</v>
      </c>
      <c r="AU95">
        <v>0</v>
      </c>
      <c r="AV95">
        <v>0</v>
      </c>
      <c r="AW95">
        <v>2</v>
      </c>
      <c r="AX95">
        <v>0</v>
      </c>
      <c r="AY95">
        <v>0</v>
      </c>
      <c r="AZ95">
        <v>0</v>
      </c>
      <c r="BA95">
        <v>32.826886551906277</v>
      </c>
      <c r="BB95">
        <f t="shared" si="1"/>
        <v>952.96553675701148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2.0172027686398555</v>
      </c>
      <c r="L96">
        <v>578.49512361223287</v>
      </c>
      <c r="M96">
        <v>26.689655172413797</v>
      </c>
      <c r="N96">
        <v>36.240311350499212</v>
      </c>
      <c r="O96">
        <v>0</v>
      </c>
      <c r="P96">
        <v>38.531705584383495</v>
      </c>
      <c r="Q96">
        <v>3.2372967678746325</v>
      </c>
      <c r="R96">
        <v>13.00969646255184</v>
      </c>
      <c r="S96">
        <v>8.1001365346922789</v>
      </c>
      <c r="T96">
        <v>0</v>
      </c>
      <c r="U96">
        <v>64.239164166752857</v>
      </c>
      <c r="V96">
        <v>4.0503599374021908</v>
      </c>
      <c r="W96">
        <v>14.232085171645117</v>
      </c>
      <c r="X96">
        <v>45.2588294758865</v>
      </c>
      <c r="Y96">
        <v>0</v>
      </c>
      <c r="Z96">
        <v>2.02488</v>
      </c>
      <c r="AA96">
        <v>8.6042059999999996</v>
      </c>
      <c r="AB96">
        <v>8.0565986800000005</v>
      </c>
      <c r="AC96">
        <v>5.9383226240000004</v>
      </c>
      <c r="AD96">
        <v>8.4088075343999993</v>
      </c>
      <c r="AE96">
        <v>13.580041799999998</v>
      </c>
      <c r="AF96">
        <v>5.4450000000000003</v>
      </c>
      <c r="AG96">
        <v>5.6685595200000005</v>
      </c>
      <c r="AH96">
        <v>35.88164059999999</v>
      </c>
      <c r="AI96">
        <v>0</v>
      </c>
      <c r="AJ96">
        <v>0</v>
      </c>
      <c r="AK96">
        <v>15.571999999999999</v>
      </c>
      <c r="AL96">
        <v>0</v>
      </c>
      <c r="AM96">
        <v>4.8588992571428573</v>
      </c>
      <c r="AN96">
        <v>0</v>
      </c>
      <c r="AO96">
        <v>0.53434006079999996</v>
      </c>
      <c r="AP96">
        <v>0.82532267999999998</v>
      </c>
      <c r="AQ96">
        <v>8.9304600000000001</v>
      </c>
      <c r="AR96">
        <v>15.580531200000003</v>
      </c>
      <c r="AS96">
        <v>9.7861171044000006</v>
      </c>
      <c r="AT96">
        <v>0</v>
      </c>
      <c r="AU96">
        <v>0</v>
      </c>
      <c r="AV96">
        <v>0</v>
      </c>
      <c r="AW96">
        <v>2</v>
      </c>
      <c r="AX96">
        <v>0</v>
      </c>
      <c r="AY96">
        <v>0</v>
      </c>
      <c r="AZ96">
        <v>0</v>
      </c>
      <c r="BA96">
        <v>32.827048849106284</v>
      </c>
      <c r="BB96">
        <f t="shared" si="1"/>
        <v>952.97024521661137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2.0172027686398555</v>
      </c>
      <c r="L97">
        <v>578.49512361223287</v>
      </c>
      <c r="M97">
        <v>26.689655172413797</v>
      </c>
      <c r="N97">
        <v>36.240311350499212</v>
      </c>
      <c r="O97">
        <v>0</v>
      </c>
      <c r="P97">
        <v>38.531705584383495</v>
      </c>
      <c r="Q97">
        <v>3.2372967678746325</v>
      </c>
      <c r="R97">
        <v>13.00969646255184</v>
      </c>
      <c r="S97">
        <v>8.1001365346922789</v>
      </c>
      <c r="T97">
        <v>0</v>
      </c>
      <c r="U97">
        <v>64.239164166752857</v>
      </c>
      <c r="V97">
        <v>4.0503599374021908</v>
      </c>
      <c r="W97">
        <v>14.232085171645117</v>
      </c>
      <c r="X97">
        <v>45.2588294758865</v>
      </c>
      <c r="Y97">
        <v>0</v>
      </c>
      <c r="Z97">
        <v>2.02488</v>
      </c>
      <c r="AA97">
        <v>4.3088894160000004</v>
      </c>
      <c r="AB97">
        <v>8.0565986800000005</v>
      </c>
      <c r="AC97">
        <v>5.9383226240000004</v>
      </c>
      <c r="AD97">
        <v>8.4088075343999993</v>
      </c>
      <c r="AE97">
        <v>13.580041799999998</v>
      </c>
      <c r="AF97">
        <v>5.4450000000000003</v>
      </c>
      <c r="AG97">
        <v>5.6685595200000005</v>
      </c>
      <c r="AH97">
        <v>35.88164059999999</v>
      </c>
      <c r="AI97">
        <v>0</v>
      </c>
      <c r="AJ97">
        <v>0</v>
      </c>
      <c r="AK97">
        <v>15.571999999999999</v>
      </c>
      <c r="AL97">
        <v>0</v>
      </c>
      <c r="AM97">
        <v>4.3353814920634912</v>
      </c>
      <c r="AN97">
        <v>0</v>
      </c>
      <c r="AO97">
        <v>0.54101480159999993</v>
      </c>
      <c r="AP97">
        <v>0.82532267999999998</v>
      </c>
      <c r="AQ97">
        <v>8.9304600000000001</v>
      </c>
      <c r="AR97">
        <v>15.580531200000003</v>
      </c>
      <c r="AS97">
        <v>9.7861171044000006</v>
      </c>
      <c r="AT97">
        <v>0</v>
      </c>
      <c r="AU97">
        <v>0</v>
      </c>
      <c r="AV97">
        <v>0</v>
      </c>
      <c r="AW97">
        <v>2</v>
      </c>
      <c r="AX97">
        <v>0</v>
      </c>
      <c r="AY97">
        <v>0</v>
      </c>
      <c r="AZ97">
        <v>0</v>
      </c>
      <c r="BA97">
        <v>32.666804232109449</v>
      </c>
      <c r="BB97">
        <f t="shared" si="1"/>
        <v>948.31833022532885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2.0172027686398555</v>
      </c>
      <c r="L98">
        <v>578.49512361223287</v>
      </c>
      <c r="M98">
        <v>26.689655172413797</v>
      </c>
      <c r="N98">
        <v>36.240311350499212</v>
      </c>
      <c r="O98">
        <v>0</v>
      </c>
      <c r="P98">
        <v>38.531705584383495</v>
      </c>
      <c r="Q98">
        <v>3.2372967678746325</v>
      </c>
      <c r="R98">
        <v>13.00969646255184</v>
      </c>
      <c r="S98">
        <v>8.1001365346922789</v>
      </c>
      <c r="T98">
        <v>0</v>
      </c>
      <c r="U98">
        <v>64.239164166752857</v>
      </c>
      <c r="V98">
        <v>4.0503599374021908</v>
      </c>
      <c r="W98">
        <v>14.232085171645117</v>
      </c>
      <c r="X98">
        <v>45.2588294758865</v>
      </c>
      <c r="Y98">
        <v>0</v>
      </c>
      <c r="Z98">
        <v>2.02488</v>
      </c>
      <c r="AA98">
        <v>4.3021029999999998</v>
      </c>
      <c r="AB98">
        <v>8.0565986800000005</v>
      </c>
      <c r="AC98">
        <v>5.9383226240000004</v>
      </c>
      <c r="AD98">
        <v>8.4088075343999993</v>
      </c>
      <c r="AE98">
        <v>13.580041799999998</v>
      </c>
      <c r="AF98">
        <v>5.4450000000000003</v>
      </c>
      <c r="AG98">
        <v>5.6685595200000005</v>
      </c>
      <c r="AH98">
        <v>28.70531248</v>
      </c>
      <c r="AI98">
        <v>0</v>
      </c>
      <c r="AJ98">
        <v>0</v>
      </c>
      <c r="AK98">
        <v>15.571999999999999</v>
      </c>
      <c r="AL98">
        <v>0</v>
      </c>
      <c r="AM98">
        <v>3.2392661714285711</v>
      </c>
      <c r="AN98">
        <v>0</v>
      </c>
      <c r="AO98">
        <v>0.54245798879999996</v>
      </c>
      <c r="AP98">
        <v>0.82532267999999998</v>
      </c>
      <c r="AQ98">
        <v>8.9304600000000001</v>
      </c>
      <c r="AR98">
        <v>15.580531200000003</v>
      </c>
      <c r="AS98">
        <v>9.7861171044000006</v>
      </c>
      <c r="AT98">
        <v>0</v>
      </c>
      <c r="AU98">
        <v>0</v>
      </c>
      <c r="AV98">
        <v>0</v>
      </c>
      <c r="AW98">
        <v>2</v>
      </c>
      <c r="AX98">
        <v>0</v>
      </c>
      <c r="AY98">
        <v>0</v>
      </c>
      <c r="AZ98">
        <v>0</v>
      </c>
      <c r="BA98">
        <v>32.39115368285232</v>
      </c>
      <c r="BB98">
        <f t="shared" si="1"/>
        <v>940.31619410515111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1.2861099168975071E-2</v>
      </c>
      <c r="K99">
        <f t="shared" si="2"/>
        <v>6.2899757129902575E-2</v>
      </c>
      <c r="L99">
        <f t="shared" si="2"/>
        <v>13.882644963662742</v>
      </c>
      <c r="M99">
        <f t="shared" si="2"/>
        <v>0.57693003585090918</v>
      </c>
      <c r="N99">
        <f t="shared" si="2"/>
        <v>0.86976747241198227</v>
      </c>
      <c r="O99">
        <f t="shared" si="2"/>
        <v>0</v>
      </c>
      <c r="P99">
        <f t="shared" si="2"/>
        <v>0.92476093402520265</v>
      </c>
      <c r="Q99">
        <f t="shared" si="2"/>
        <v>7.7678792777212347E-2</v>
      </c>
      <c r="R99">
        <f t="shared" si="2"/>
        <v>0.31203434770113869</v>
      </c>
      <c r="S99">
        <f t="shared" si="2"/>
        <v>0.19424443899815569</v>
      </c>
      <c r="T99">
        <f t="shared" si="2"/>
        <v>0</v>
      </c>
      <c r="U99">
        <f t="shared" si="2"/>
        <v>1.5417399400020664</v>
      </c>
      <c r="V99">
        <f t="shared" si="2"/>
        <v>0.10178475814254359</v>
      </c>
      <c r="W99">
        <f t="shared" si="2"/>
        <v>0.34170382470855365</v>
      </c>
      <c r="X99">
        <f t="shared" si="2"/>
        <v>1.0865989307836066</v>
      </c>
      <c r="Y99">
        <f t="shared" si="2"/>
        <v>0</v>
      </c>
      <c r="Z99">
        <f t="shared" si="2"/>
        <v>7.2916435020000114E-2</v>
      </c>
      <c r="AA99">
        <f t="shared" si="2"/>
        <v>0.13330435762799991</v>
      </c>
      <c r="AB99">
        <f t="shared" si="2"/>
        <v>0.19143623564000001</v>
      </c>
      <c r="AC99">
        <f t="shared" si="2"/>
        <v>0.14328898997920012</v>
      </c>
      <c r="AD99">
        <f t="shared" si="2"/>
        <v>0.1230633116543999</v>
      </c>
      <c r="AE99">
        <f t="shared" si="2"/>
        <v>0.34500470136079947</v>
      </c>
      <c r="AF99">
        <f t="shared" si="2"/>
        <v>0.10889999999999991</v>
      </c>
      <c r="AG99">
        <f t="shared" si="2"/>
        <v>0.13604542847999976</v>
      </c>
      <c r="AH99">
        <f t="shared" si="2"/>
        <v>0.4706741519999999</v>
      </c>
      <c r="AI99">
        <f t="shared" si="2"/>
        <v>3.9739113699999995E-2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4.9079790476190474E-2</v>
      </c>
      <c r="AN99">
        <f t="shared" si="2"/>
        <v>0</v>
      </c>
      <c r="AO99">
        <f t="shared" si="2"/>
        <v>2.1852334685999999E-3</v>
      </c>
      <c r="AP99">
        <f t="shared" si="2"/>
        <v>2.5211642819999977E-2</v>
      </c>
      <c r="AQ99">
        <f t="shared" si="2"/>
        <v>0.14516829999999997</v>
      </c>
      <c r="AR99">
        <f t="shared" si="2"/>
        <v>0.37647305279999993</v>
      </c>
      <c r="AS99">
        <f t="shared" si="2"/>
        <v>0.23584245015239963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1.2E-2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0.76489134759438826</v>
      </c>
      <c r="BB99">
        <f t="shared" si="1"/>
        <v>22.2048191429482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20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8" t="s">
        <v>189</v>
      </c>
      <c r="BB1" s="212" t="s">
        <v>142</v>
      </c>
    </row>
    <row r="2" spans="1:54">
      <c r="A2" s="212"/>
      <c r="AS2" s="169"/>
      <c r="AT2" s="169"/>
      <c r="AU2" s="169"/>
      <c r="AV2" s="169"/>
      <c r="AW2" s="169"/>
      <c r="AX2" s="169"/>
      <c r="AY2" s="169"/>
      <c r="AZ2" s="169"/>
      <c r="BA2" s="228"/>
      <c r="BB2" s="21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14.996796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0.49939299999999953</v>
      </c>
      <c r="BB3">
        <f>SUM(B3:AZ3)-BA3</f>
        <v>14.497403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14.996796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0.49939299999999953</v>
      </c>
      <c r="BB4">
        <f t="shared" ref="BB4:BB67" si="0">SUM(B4:AZ4)-BA4</f>
        <v>14.497403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14.996796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0.49939299999999953</v>
      </c>
      <c r="BB5">
        <f t="shared" si="0"/>
        <v>14.497403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14.9627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0.49825799999999987</v>
      </c>
      <c r="BB6">
        <f t="shared" si="0"/>
        <v>14.464442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14.996796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0.49939299999999953</v>
      </c>
      <c r="BB7">
        <f t="shared" si="0"/>
        <v>14.497403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8.5646360000000001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0.28520199999999996</v>
      </c>
      <c r="BB8">
        <f t="shared" si="0"/>
        <v>8.2794340000000002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11.958342999999999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0.39821300000000015</v>
      </c>
      <c r="BB9">
        <f t="shared" si="0"/>
        <v>11.560129999999999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12.223381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0.40703899999999926</v>
      </c>
      <c r="BB10">
        <f t="shared" si="0"/>
        <v>11.816342000000001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14.798468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0.49278900000000014</v>
      </c>
      <c r="BB11">
        <f t="shared" si="0"/>
        <v>14.305679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12.172025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0.40532799999999902</v>
      </c>
      <c r="BB12">
        <f t="shared" si="0"/>
        <v>11.766697000000001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12.304596999999999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0.40974299999999886</v>
      </c>
      <c r="BB13">
        <f t="shared" si="0"/>
        <v>11.894854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13.535226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0.45072299999999998</v>
      </c>
      <c r="BB14">
        <f t="shared" si="0"/>
        <v>13.084503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9.9887230000000002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0.33262400000000092</v>
      </c>
      <c r="BB15">
        <f t="shared" si="0"/>
        <v>9.6560989999999993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14.942688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0.49759200000000092</v>
      </c>
      <c r="BB16">
        <f t="shared" si="0"/>
        <v>14.445095999999999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14.996796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0.49939299999999953</v>
      </c>
      <c r="BB17">
        <f t="shared" si="0"/>
        <v>14.497403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0.49939299999999953</v>
      </c>
      <c r="BB18">
        <f t="shared" si="0"/>
        <v>14.497403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14.007999999999999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0.46646599999999871</v>
      </c>
      <c r="BB19">
        <f t="shared" si="0"/>
        <v>13.541534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13.183999999999999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0.43902699999999939</v>
      </c>
      <c r="BB20">
        <f t="shared" si="0"/>
        <v>12.744973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13.183999999999999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0.43902699999999939</v>
      </c>
      <c r="BB21">
        <f t="shared" si="0"/>
        <v>12.744973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12.687911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0.42250699999999952</v>
      </c>
      <c r="BB22">
        <f t="shared" si="0"/>
        <v>12.265404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14.996796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0.49939299999999953</v>
      </c>
      <c r="BB23">
        <f t="shared" si="0"/>
        <v>14.497403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14.996796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0.49939299999999953</v>
      </c>
      <c r="BB24">
        <f t="shared" si="0"/>
        <v>14.497403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14.996796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0.49939299999999953</v>
      </c>
      <c r="BB25">
        <f t="shared" si="0"/>
        <v>14.497403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14.996796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0.49939299999999953</v>
      </c>
      <c r="BB26">
        <f t="shared" si="0"/>
        <v>14.497403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14.395777000000001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0.47937900000000155</v>
      </c>
      <c r="BB27">
        <f t="shared" si="0"/>
        <v>13.916397999999999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14.996796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0.49939299999999953</v>
      </c>
      <c r="BB28">
        <f t="shared" si="0"/>
        <v>14.497403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13.875337999999999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0.4620489999999986</v>
      </c>
      <c r="BB29">
        <f t="shared" si="0"/>
        <v>13.413289000000001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14.996796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0.49939299999999953</v>
      </c>
      <c r="BB30">
        <f t="shared" si="0"/>
        <v>14.497403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14.996796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0.49939299999999953</v>
      </c>
      <c r="BB31">
        <f t="shared" si="0"/>
        <v>14.497403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14.996796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0.49939299999999953</v>
      </c>
      <c r="BB32">
        <f t="shared" si="0"/>
        <v>14.497403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14.007999999999999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0.46646599999999871</v>
      </c>
      <c r="BB33">
        <f t="shared" si="0"/>
        <v>13.541534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13.183999999999999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0.43902699999999939</v>
      </c>
      <c r="BB34">
        <f t="shared" si="0"/>
        <v>12.744973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13.183999999999999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0.43902699999999939</v>
      </c>
      <c r="BB35">
        <f t="shared" si="0"/>
        <v>12.744973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13.183999999999999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0.43902699999999939</v>
      </c>
      <c r="BB36">
        <f t="shared" si="0"/>
        <v>12.744973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13.183999999999999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0.43902699999999939</v>
      </c>
      <c r="BB37">
        <f t="shared" si="0"/>
        <v>12.744973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13.183999999999999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0.43902699999999939</v>
      </c>
      <c r="BB38">
        <f t="shared" si="0"/>
        <v>12.744973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11.2064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0.37317299999999953</v>
      </c>
      <c r="BB39">
        <f t="shared" si="0"/>
        <v>10.833227000000001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9.0640000000000001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0.30183099999999996</v>
      </c>
      <c r="BB40">
        <f t="shared" si="0"/>
        <v>8.7621690000000001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9.0640000000000001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0.30183099999999996</v>
      </c>
      <c r="BB41">
        <f t="shared" si="0"/>
        <v>8.7621690000000001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9.0640000000000001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0.30183099999999996</v>
      </c>
      <c r="BB42">
        <f t="shared" si="0"/>
        <v>8.7621690000000001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9.0640000000000001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0.30183099999999996</v>
      </c>
      <c r="BB43">
        <f t="shared" si="0"/>
        <v>8.7621690000000001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9.0640000000000001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0.30183099999999996</v>
      </c>
      <c r="BB44">
        <f t="shared" si="0"/>
        <v>8.7621690000000001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9.0640000000000001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0.30183099999999996</v>
      </c>
      <c r="BB45">
        <f t="shared" si="0"/>
        <v>8.7621690000000001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9.0640000000000001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0.30183099999999996</v>
      </c>
      <c r="BB46">
        <f t="shared" si="0"/>
        <v>8.7621690000000001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9.0640000000000001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0.30183099999999996</v>
      </c>
      <c r="BB47">
        <f t="shared" si="0"/>
        <v>8.7621690000000001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9.0640000000000001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0.30183099999999996</v>
      </c>
      <c r="BB48">
        <f t="shared" si="0"/>
        <v>8.7621690000000001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9.0640000000000001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0.30183099999999996</v>
      </c>
      <c r="BB49">
        <f t="shared" si="0"/>
        <v>8.7621690000000001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9.0640000000000001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0.30183099999999996</v>
      </c>
      <c r="BB50">
        <f t="shared" si="0"/>
        <v>8.7621690000000001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9.0640000000000001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0.30183099999999996</v>
      </c>
      <c r="BB51">
        <f t="shared" si="0"/>
        <v>8.7621690000000001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9.0640000000000001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0.30183099999999996</v>
      </c>
      <c r="BB52">
        <f t="shared" si="0"/>
        <v>8.7621690000000001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9.0640000000000001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0.30183099999999996</v>
      </c>
      <c r="BB53">
        <f t="shared" si="0"/>
        <v>8.7621690000000001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9.0640000000000001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0.30183099999999996</v>
      </c>
      <c r="BB54">
        <f t="shared" si="0"/>
        <v>8.7621690000000001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8.0752000000000006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0.26890400000000092</v>
      </c>
      <c r="BB55">
        <f t="shared" si="0"/>
        <v>7.8062959999999997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6.5919999999999996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0.21951399999999932</v>
      </c>
      <c r="BB56">
        <f t="shared" si="0"/>
        <v>6.3724860000000003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6.5919999999999996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0.21951399999999932</v>
      </c>
      <c r="BB57">
        <f t="shared" si="0"/>
        <v>6.3724860000000003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6.5919999999999996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0.21951399999999932</v>
      </c>
      <c r="BB58">
        <f t="shared" si="0"/>
        <v>6.3724860000000003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6.5919999999999996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0.21951399999999932</v>
      </c>
      <c r="BB59">
        <f t="shared" si="0"/>
        <v>6.3724860000000003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6.5919999999999996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0.21951399999999932</v>
      </c>
      <c r="BB60">
        <f t="shared" si="0"/>
        <v>6.3724860000000003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6.5919999999999996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0.21951399999999932</v>
      </c>
      <c r="BB61">
        <f t="shared" si="0"/>
        <v>6.3724860000000003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6.5919999999999996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0.21951399999999932</v>
      </c>
      <c r="BB62">
        <f t="shared" si="0"/>
        <v>6.3724860000000003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6.5919999999999996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0.21951399999999932</v>
      </c>
      <c r="BB63">
        <f t="shared" si="0"/>
        <v>6.3724860000000003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6.5919999999999996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0.21951399999999932</v>
      </c>
      <c r="BB64">
        <f t="shared" si="0"/>
        <v>6.3724860000000003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6.5919999999999996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0.21951399999999932</v>
      </c>
      <c r="BB65">
        <f t="shared" si="0"/>
        <v>6.3724860000000003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6.5919999999999996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0.21951399999999932</v>
      </c>
      <c r="BB66">
        <f t="shared" si="0"/>
        <v>6.3724860000000003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6.5919999999999996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0.21951399999999932</v>
      </c>
      <c r="BB67">
        <f t="shared" si="0"/>
        <v>6.3724860000000003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6.5919999999999996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0.21951399999999932</v>
      </c>
      <c r="BB68">
        <f t="shared" ref="BB68:BB99" si="1">SUM(B68:AZ68)-BA68</f>
        <v>6.3724860000000003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6.5919999999999996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0.21951399999999932</v>
      </c>
      <c r="BB69">
        <f t="shared" si="1"/>
        <v>6.3724860000000003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6.5919999999999996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0.21951399999999932</v>
      </c>
      <c r="BB70">
        <f t="shared" si="1"/>
        <v>6.3724860000000003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6.5919999999999996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0.21951399999999932</v>
      </c>
      <c r="BB71">
        <f t="shared" si="1"/>
        <v>6.3724860000000003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6.5919999999999996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0.21951399999999932</v>
      </c>
      <c r="BB72">
        <f t="shared" si="1"/>
        <v>6.3724860000000003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6.5919999999999996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0.21951399999999932</v>
      </c>
      <c r="BB73">
        <f t="shared" si="1"/>
        <v>6.3724860000000003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6.5919999999999996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0.21951399999999932</v>
      </c>
      <c r="BB74">
        <f t="shared" si="1"/>
        <v>6.3724860000000003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6.5919999999999996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0.21951399999999932</v>
      </c>
      <c r="BB75">
        <f t="shared" si="1"/>
        <v>6.3724860000000003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6.5919999999999996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0.21951399999999932</v>
      </c>
      <c r="BB76">
        <f t="shared" si="1"/>
        <v>6.3724860000000003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6.5919999999999996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0.21951399999999932</v>
      </c>
      <c r="BB77">
        <f t="shared" si="1"/>
        <v>6.3724860000000003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6.5919999999999996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0.21951399999999932</v>
      </c>
      <c r="BB78">
        <f t="shared" si="1"/>
        <v>6.3724860000000003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6.5919999999999996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0.21951399999999932</v>
      </c>
      <c r="BB79">
        <f t="shared" si="1"/>
        <v>6.3724860000000003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6.5919999999999996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0.21951399999999932</v>
      </c>
      <c r="BB80">
        <f t="shared" si="1"/>
        <v>6.3724860000000003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6.5919999999999996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0.21951399999999932</v>
      </c>
      <c r="BB81">
        <f t="shared" si="1"/>
        <v>6.3724860000000003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6.5919999999999996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0.21951399999999932</v>
      </c>
      <c r="BB82">
        <f t="shared" si="1"/>
        <v>6.3724860000000003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6.5919999999999996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0.21951399999999932</v>
      </c>
      <c r="BB83">
        <f t="shared" si="1"/>
        <v>6.3724860000000003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6.5919999999999996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0.21951399999999932</v>
      </c>
      <c r="BB84">
        <f t="shared" si="1"/>
        <v>6.3724860000000003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6.5919999999999996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0.21951399999999932</v>
      </c>
      <c r="BB85">
        <f t="shared" si="1"/>
        <v>6.3724860000000003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6.5919999999999996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0.21951399999999932</v>
      </c>
      <c r="BB86">
        <f t="shared" si="1"/>
        <v>6.3724860000000003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6.5919999999999996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0.21951399999999932</v>
      </c>
      <c r="BB87">
        <f t="shared" si="1"/>
        <v>6.3724860000000003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6.5919999999999996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0.21951399999999932</v>
      </c>
      <c r="BB88">
        <f t="shared" si="1"/>
        <v>6.3724860000000003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6.5919999999999996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0.21951399999999932</v>
      </c>
      <c r="BB89">
        <f t="shared" si="1"/>
        <v>6.3724860000000003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6.5919999999999996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0.21951399999999932</v>
      </c>
      <c r="BB90">
        <f t="shared" si="1"/>
        <v>6.3724860000000003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6.5919999999999996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0.21951399999999932</v>
      </c>
      <c r="BB91">
        <f t="shared" si="1"/>
        <v>6.3724860000000003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6.5919999999999996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0.21951399999999932</v>
      </c>
      <c r="BB92">
        <f t="shared" si="1"/>
        <v>6.3724860000000003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6.5919999999999996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0.21951399999999932</v>
      </c>
      <c r="BB93">
        <f t="shared" si="1"/>
        <v>6.3724860000000003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6.5919999999999996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0.21951399999999932</v>
      </c>
      <c r="BB94">
        <f t="shared" si="1"/>
        <v>6.3724860000000003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0.37462499999999999</v>
      </c>
      <c r="BB95">
        <f t="shared" si="1"/>
        <v>10.875375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0.37462499999999999</v>
      </c>
      <c r="BB96">
        <f t="shared" si="1"/>
        <v>10.875375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0.37462499999999999</v>
      </c>
      <c r="BB97">
        <f t="shared" si="1"/>
        <v>10.875375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0.37462499999999999</v>
      </c>
      <c r="BB98">
        <f t="shared" si="1"/>
        <v>10.875375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0.23849963924999978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7.9420392499999996E-3</v>
      </c>
      <c r="BB99">
        <f t="shared" si="1"/>
        <v>0.23055759999999978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0.63</v>
      </c>
      <c r="K3" s="200">
        <v>495.28</v>
      </c>
      <c r="L3" s="200">
        <v>9.67</v>
      </c>
      <c r="M3" s="200">
        <v>58.3</v>
      </c>
      <c r="N3" s="200">
        <v>50.15</v>
      </c>
      <c r="O3" s="200">
        <v>70.849999999999994</v>
      </c>
      <c r="P3" s="200">
        <v>23.99</v>
      </c>
      <c r="Q3" s="200">
        <v>4.49</v>
      </c>
      <c r="R3" s="200">
        <v>18</v>
      </c>
      <c r="S3" s="200">
        <v>11.2</v>
      </c>
      <c r="T3" s="200">
        <v>0</v>
      </c>
      <c r="U3" s="200">
        <v>60.04</v>
      </c>
      <c r="V3" s="200">
        <v>6.05</v>
      </c>
      <c r="W3" s="200">
        <v>19.7</v>
      </c>
      <c r="X3" s="200">
        <v>62.63</v>
      </c>
      <c r="Y3" s="200">
        <v>0</v>
      </c>
      <c r="Z3" s="200">
        <v>118.04</v>
      </c>
      <c r="AA3" s="200">
        <v>29.72</v>
      </c>
      <c r="AB3" s="200">
        <v>0</v>
      </c>
      <c r="AC3" s="200">
        <v>13.56</v>
      </c>
      <c r="AD3" s="200">
        <v>0</v>
      </c>
      <c r="AE3" s="200">
        <v>0</v>
      </c>
      <c r="AF3" s="200">
        <v>0</v>
      </c>
      <c r="AG3" s="200">
        <v>17.54</v>
      </c>
      <c r="AH3" s="200">
        <v>0</v>
      </c>
      <c r="AI3" s="200">
        <v>65</v>
      </c>
      <c r="AJ3" s="200">
        <v>0</v>
      </c>
      <c r="AK3" s="200">
        <v>99.62</v>
      </c>
      <c r="AL3" s="200">
        <v>0</v>
      </c>
      <c r="AM3" s="200">
        <v>0</v>
      </c>
      <c r="AN3" s="200">
        <v>0</v>
      </c>
      <c r="AO3" s="200">
        <v>150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0.63</v>
      </c>
      <c r="K4" s="200">
        <v>495.28</v>
      </c>
      <c r="L4" s="200">
        <v>9.67</v>
      </c>
      <c r="M4" s="200">
        <v>58.3</v>
      </c>
      <c r="N4" s="200">
        <v>50.15</v>
      </c>
      <c r="O4" s="200">
        <v>70.849999999999994</v>
      </c>
      <c r="P4" s="200">
        <v>23.99</v>
      </c>
      <c r="Q4" s="200">
        <v>4.49</v>
      </c>
      <c r="R4" s="200">
        <v>18</v>
      </c>
      <c r="S4" s="200">
        <v>11.2</v>
      </c>
      <c r="T4" s="200">
        <v>0</v>
      </c>
      <c r="U4" s="200">
        <v>60.04</v>
      </c>
      <c r="V4" s="200">
        <v>6.05</v>
      </c>
      <c r="W4" s="200">
        <v>19.7</v>
      </c>
      <c r="X4" s="200">
        <v>62.63</v>
      </c>
      <c r="Y4" s="200">
        <v>0</v>
      </c>
      <c r="Z4" s="200">
        <v>118.04</v>
      </c>
      <c r="AA4" s="200">
        <v>29.72</v>
      </c>
      <c r="AB4" s="200">
        <v>0</v>
      </c>
      <c r="AC4" s="200">
        <v>14.21</v>
      </c>
      <c r="AD4" s="200">
        <v>0</v>
      </c>
      <c r="AE4" s="200">
        <v>0</v>
      </c>
      <c r="AF4" s="200">
        <v>0</v>
      </c>
      <c r="AG4" s="200">
        <v>17.54</v>
      </c>
      <c r="AH4" s="200">
        <v>0</v>
      </c>
      <c r="AI4" s="200">
        <v>65</v>
      </c>
      <c r="AJ4" s="200">
        <v>0</v>
      </c>
      <c r="AK4" s="200">
        <v>99.62</v>
      </c>
      <c r="AL4" s="200">
        <v>0</v>
      </c>
      <c r="AM4" s="200">
        <v>0</v>
      </c>
      <c r="AN4" s="200">
        <v>0</v>
      </c>
      <c r="AO4" s="200">
        <v>170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0.63</v>
      </c>
      <c r="K5" s="200">
        <v>495.28</v>
      </c>
      <c r="L5" s="200">
        <v>9.67</v>
      </c>
      <c r="M5" s="200">
        <v>58.3</v>
      </c>
      <c r="N5" s="200">
        <v>50.15</v>
      </c>
      <c r="O5" s="200">
        <v>70.849999999999994</v>
      </c>
      <c r="P5" s="200">
        <v>23.99</v>
      </c>
      <c r="Q5" s="200">
        <v>4.49</v>
      </c>
      <c r="R5" s="200">
        <v>18</v>
      </c>
      <c r="S5" s="200">
        <v>11.2</v>
      </c>
      <c r="T5" s="200">
        <v>0</v>
      </c>
      <c r="U5" s="200">
        <v>60.04</v>
      </c>
      <c r="V5" s="200">
        <v>6.05</v>
      </c>
      <c r="W5" s="200">
        <v>19.7</v>
      </c>
      <c r="X5" s="200">
        <v>62.63</v>
      </c>
      <c r="Y5" s="200">
        <v>0</v>
      </c>
      <c r="Z5" s="200">
        <v>118.04</v>
      </c>
      <c r="AA5" s="200">
        <v>29.72</v>
      </c>
      <c r="AB5" s="200">
        <v>0</v>
      </c>
      <c r="AC5" s="200">
        <v>14.21</v>
      </c>
      <c r="AD5" s="200">
        <v>0</v>
      </c>
      <c r="AE5" s="200">
        <v>0</v>
      </c>
      <c r="AF5" s="200">
        <v>0</v>
      </c>
      <c r="AG5" s="200">
        <v>17.54</v>
      </c>
      <c r="AH5" s="200">
        <v>0</v>
      </c>
      <c r="AI5" s="200">
        <v>65</v>
      </c>
      <c r="AJ5" s="200">
        <v>0</v>
      </c>
      <c r="AK5" s="200">
        <v>99.62</v>
      </c>
      <c r="AL5" s="200">
        <v>0</v>
      </c>
      <c r="AM5" s="200">
        <v>0</v>
      </c>
      <c r="AN5" s="200">
        <v>0</v>
      </c>
      <c r="AO5" s="200">
        <v>170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0.63</v>
      </c>
      <c r="K6" s="200">
        <v>495.28</v>
      </c>
      <c r="L6" s="200">
        <v>9.67</v>
      </c>
      <c r="M6" s="200">
        <v>58.3</v>
      </c>
      <c r="N6" s="200">
        <v>50.15</v>
      </c>
      <c r="O6" s="200">
        <v>70.849999999999994</v>
      </c>
      <c r="P6" s="200">
        <v>23.99</v>
      </c>
      <c r="Q6" s="200">
        <v>4.49</v>
      </c>
      <c r="R6" s="200">
        <v>18</v>
      </c>
      <c r="S6" s="200">
        <v>11.2</v>
      </c>
      <c r="T6" s="200">
        <v>0</v>
      </c>
      <c r="U6" s="200">
        <v>60.04</v>
      </c>
      <c r="V6" s="200">
        <v>6.05</v>
      </c>
      <c r="W6" s="200">
        <v>19.7</v>
      </c>
      <c r="X6" s="200">
        <v>62.63</v>
      </c>
      <c r="Y6" s="200">
        <v>0</v>
      </c>
      <c r="Z6" s="200">
        <v>118.04</v>
      </c>
      <c r="AA6" s="200">
        <v>29.72</v>
      </c>
      <c r="AB6" s="200">
        <v>0</v>
      </c>
      <c r="AC6" s="200">
        <v>14.21</v>
      </c>
      <c r="AD6" s="200">
        <v>0</v>
      </c>
      <c r="AE6" s="200">
        <v>0</v>
      </c>
      <c r="AF6" s="200">
        <v>0</v>
      </c>
      <c r="AG6" s="200">
        <v>17.54</v>
      </c>
      <c r="AH6" s="200">
        <v>0</v>
      </c>
      <c r="AI6" s="200">
        <v>65</v>
      </c>
      <c r="AJ6" s="200">
        <v>0</v>
      </c>
      <c r="AK6" s="200">
        <v>99.62</v>
      </c>
      <c r="AL6" s="200">
        <v>0</v>
      </c>
      <c r="AM6" s="200">
        <v>0</v>
      </c>
      <c r="AN6" s="200">
        <v>0</v>
      </c>
      <c r="AO6" s="200">
        <v>170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0.63</v>
      </c>
      <c r="K7" s="200">
        <v>495.28</v>
      </c>
      <c r="L7" s="200">
        <v>9.67</v>
      </c>
      <c r="M7" s="200">
        <v>58.3</v>
      </c>
      <c r="N7" s="200">
        <v>50.15</v>
      </c>
      <c r="O7" s="200">
        <v>70.849999999999994</v>
      </c>
      <c r="P7" s="200">
        <v>23.99</v>
      </c>
      <c r="Q7" s="200">
        <v>4.49</v>
      </c>
      <c r="R7" s="200">
        <v>18</v>
      </c>
      <c r="S7" s="200">
        <v>11.2</v>
      </c>
      <c r="T7" s="200">
        <v>0</v>
      </c>
      <c r="U7" s="200">
        <v>60.04</v>
      </c>
      <c r="V7" s="200">
        <v>6.05</v>
      </c>
      <c r="W7" s="200">
        <v>19.7</v>
      </c>
      <c r="X7" s="200">
        <v>62.63</v>
      </c>
      <c r="Y7" s="200">
        <v>0</v>
      </c>
      <c r="Z7" s="200">
        <v>118.04</v>
      </c>
      <c r="AA7" s="200">
        <v>29.72</v>
      </c>
      <c r="AB7" s="200">
        <v>0</v>
      </c>
      <c r="AC7" s="200">
        <v>14.21</v>
      </c>
      <c r="AD7" s="200">
        <v>0</v>
      </c>
      <c r="AE7" s="200">
        <v>0</v>
      </c>
      <c r="AF7" s="200">
        <v>0</v>
      </c>
      <c r="AG7" s="200">
        <v>17.54</v>
      </c>
      <c r="AH7" s="200">
        <v>0</v>
      </c>
      <c r="AI7" s="200">
        <v>65</v>
      </c>
      <c r="AJ7" s="200">
        <v>0</v>
      </c>
      <c r="AK7" s="200">
        <v>99.62</v>
      </c>
      <c r="AL7" s="200">
        <v>0</v>
      </c>
      <c r="AM7" s="200">
        <v>0</v>
      </c>
      <c r="AN7" s="200">
        <v>0</v>
      </c>
      <c r="AO7" s="200">
        <v>170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0.63</v>
      </c>
      <c r="K8" s="200">
        <v>495.28</v>
      </c>
      <c r="L8" s="200">
        <v>9.67</v>
      </c>
      <c r="M8" s="200">
        <v>58.3</v>
      </c>
      <c r="N8" s="200">
        <v>50.15</v>
      </c>
      <c r="O8" s="200">
        <v>70.849999999999994</v>
      </c>
      <c r="P8" s="200">
        <v>23.99</v>
      </c>
      <c r="Q8" s="200">
        <v>4.49</v>
      </c>
      <c r="R8" s="200">
        <v>18</v>
      </c>
      <c r="S8" s="200">
        <v>11.2</v>
      </c>
      <c r="T8" s="200">
        <v>0</v>
      </c>
      <c r="U8" s="200">
        <v>60.04</v>
      </c>
      <c r="V8" s="200">
        <v>6.05</v>
      </c>
      <c r="W8" s="200">
        <v>19.7</v>
      </c>
      <c r="X8" s="200">
        <v>62.63</v>
      </c>
      <c r="Y8" s="200">
        <v>0</v>
      </c>
      <c r="Z8" s="200">
        <v>118.04</v>
      </c>
      <c r="AA8" s="200">
        <v>29.72</v>
      </c>
      <c r="AB8" s="200">
        <v>0</v>
      </c>
      <c r="AC8" s="200">
        <v>14.21</v>
      </c>
      <c r="AD8" s="200">
        <v>0</v>
      </c>
      <c r="AE8" s="200">
        <v>0</v>
      </c>
      <c r="AF8" s="200">
        <v>0</v>
      </c>
      <c r="AG8" s="200">
        <v>17.54</v>
      </c>
      <c r="AH8" s="200">
        <v>0</v>
      </c>
      <c r="AI8" s="200">
        <v>65</v>
      </c>
      <c r="AJ8" s="200">
        <v>0</v>
      </c>
      <c r="AK8" s="200">
        <v>99.62</v>
      </c>
      <c r="AL8" s="200">
        <v>0</v>
      </c>
      <c r="AM8" s="200">
        <v>0</v>
      </c>
      <c r="AN8" s="200">
        <v>0</v>
      </c>
      <c r="AO8" s="200">
        <v>170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0.63</v>
      </c>
      <c r="K9" s="200">
        <v>495.28</v>
      </c>
      <c r="L9" s="200">
        <v>9.67</v>
      </c>
      <c r="M9" s="200">
        <v>58.3</v>
      </c>
      <c r="N9" s="200">
        <v>50.15</v>
      </c>
      <c r="O9" s="200">
        <v>70.849999999999994</v>
      </c>
      <c r="P9" s="200">
        <v>23.99</v>
      </c>
      <c r="Q9" s="200">
        <v>4.49</v>
      </c>
      <c r="R9" s="200">
        <v>18</v>
      </c>
      <c r="S9" s="200">
        <v>11.2</v>
      </c>
      <c r="T9" s="200">
        <v>0</v>
      </c>
      <c r="U9" s="200">
        <v>60.04</v>
      </c>
      <c r="V9" s="200">
        <v>6.05</v>
      </c>
      <c r="W9" s="200">
        <v>19.7</v>
      </c>
      <c r="X9" s="200">
        <v>62.63</v>
      </c>
      <c r="Y9" s="200">
        <v>0</v>
      </c>
      <c r="Z9" s="200">
        <v>118.04</v>
      </c>
      <c r="AA9" s="200">
        <v>29.72</v>
      </c>
      <c r="AB9" s="200">
        <v>0</v>
      </c>
      <c r="AC9" s="200">
        <v>14.21</v>
      </c>
      <c r="AD9" s="200">
        <v>0</v>
      </c>
      <c r="AE9" s="200">
        <v>0</v>
      </c>
      <c r="AF9" s="200">
        <v>0</v>
      </c>
      <c r="AG9" s="200">
        <v>17.54</v>
      </c>
      <c r="AH9" s="200">
        <v>0</v>
      </c>
      <c r="AI9" s="200">
        <v>65</v>
      </c>
      <c r="AJ9" s="200">
        <v>0</v>
      </c>
      <c r="AK9" s="200">
        <v>99.62</v>
      </c>
      <c r="AL9" s="200">
        <v>0</v>
      </c>
      <c r="AM9" s="200">
        <v>0</v>
      </c>
      <c r="AN9" s="200">
        <v>0</v>
      </c>
      <c r="AO9" s="200">
        <v>170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0.63</v>
      </c>
      <c r="K10" s="200">
        <v>495.28</v>
      </c>
      <c r="L10" s="200">
        <v>9.67</v>
      </c>
      <c r="M10" s="200">
        <v>58.3</v>
      </c>
      <c r="N10" s="200">
        <v>50.15</v>
      </c>
      <c r="O10" s="200">
        <v>70.849999999999994</v>
      </c>
      <c r="P10" s="200">
        <v>23.99</v>
      </c>
      <c r="Q10" s="200">
        <v>4.49</v>
      </c>
      <c r="R10" s="200">
        <v>18</v>
      </c>
      <c r="S10" s="200">
        <v>11.2</v>
      </c>
      <c r="T10" s="200">
        <v>0</v>
      </c>
      <c r="U10" s="200">
        <v>60.04</v>
      </c>
      <c r="V10" s="200">
        <v>6.05</v>
      </c>
      <c r="W10" s="200">
        <v>19.7</v>
      </c>
      <c r="X10" s="200">
        <v>62.63</v>
      </c>
      <c r="Y10" s="200">
        <v>0</v>
      </c>
      <c r="Z10" s="200">
        <v>118.04</v>
      </c>
      <c r="AA10" s="200">
        <v>29.72</v>
      </c>
      <c r="AB10" s="200">
        <v>0</v>
      </c>
      <c r="AC10" s="200">
        <v>14.21</v>
      </c>
      <c r="AD10" s="200">
        <v>0</v>
      </c>
      <c r="AE10" s="200">
        <v>0</v>
      </c>
      <c r="AF10" s="200">
        <v>0</v>
      </c>
      <c r="AG10" s="200">
        <v>17.54</v>
      </c>
      <c r="AH10" s="200">
        <v>0</v>
      </c>
      <c r="AI10" s="200">
        <v>65</v>
      </c>
      <c r="AJ10" s="200">
        <v>0</v>
      </c>
      <c r="AK10" s="200">
        <v>99.62</v>
      </c>
      <c r="AL10" s="200">
        <v>0</v>
      </c>
      <c r="AM10" s="200">
        <v>0</v>
      </c>
      <c r="AN10" s="200">
        <v>0</v>
      </c>
      <c r="AO10" s="200">
        <v>170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495.28</v>
      </c>
      <c r="L11" s="200">
        <v>9.67</v>
      </c>
      <c r="M11" s="200">
        <v>58.3</v>
      </c>
      <c r="N11" s="200">
        <v>50.15</v>
      </c>
      <c r="O11" s="200">
        <v>70.849999999999994</v>
      </c>
      <c r="P11" s="200">
        <v>23.99</v>
      </c>
      <c r="Q11" s="200">
        <v>4.49</v>
      </c>
      <c r="R11" s="200">
        <v>18</v>
      </c>
      <c r="S11" s="200">
        <v>11.2</v>
      </c>
      <c r="T11" s="200">
        <v>0</v>
      </c>
      <c r="U11" s="200">
        <v>60.04</v>
      </c>
      <c r="V11" s="200">
        <v>6.05</v>
      </c>
      <c r="W11" s="200">
        <v>19.7</v>
      </c>
      <c r="X11" s="200">
        <v>62.63</v>
      </c>
      <c r="Y11" s="200">
        <v>0</v>
      </c>
      <c r="Z11" s="200">
        <v>118.04</v>
      </c>
      <c r="AA11" s="200">
        <v>29.72</v>
      </c>
      <c r="AB11" s="200">
        <v>0</v>
      </c>
      <c r="AC11" s="200">
        <v>14.21</v>
      </c>
      <c r="AD11" s="200">
        <v>0</v>
      </c>
      <c r="AE11" s="200">
        <v>0</v>
      </c>
      <c r="AF11" s="200">
        <v>0</v>
      </c>
      <c r="AG11" s="200">
        <v>17.54</v>
      </c>
      <c r="AH11" s="200">
        <v>0</v>
      </c>
      <c r="AI11" s="200">
        <v>65</v>
      </c>
      <c r="AJ11" s="200">
        <v>0</v>
      </c>
      <c r="AK11" s="200">
        <v>99.62</v>
      </c>
      <c r="AL11" s="200">
        <v>0</v>
      </c>
      <c r="AM11" s="200">
        <v>0</v>
      </c>
      <c r="AN11" s="200">
        <v>0</v>
      </c>
      <c r="AO11" s="200">
        <v>170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495.28</v>
      </c>
      <c r="L12" s="200">
        <v>9.67</v>
      </c>
      <c r="M12" s="200">
        <v>58.3</v>
      </c>
      <c r="N12" s="200">
        <v>50.15</v>
      </c>
      <c r="O12" s="200">
        <v>70.849999999999994</v>
      </c>
      <c r="P12" s="200">
        <v>23.99</v>
      </c>
      <c r="Q12" s="200">
        <v>4.49</v>
      </c>
      <c r="R12" s="200">
        <v>18</v>
      </c>
      <c r="S12" s="200">
        <v>11.2</v>
      </c>
      <c r="T12" s="200">
        <v>0</v>
      </c>
      <c r="U12" s="200">
        <v>60.04</v>
      </c>
      <c r="V12" s="200">
        <v>6.05</v>
      </c>
      <c r="W12" s="200">
        <v>19.7</v>
      </c>
      <c r="X12" s="200">
        <v>62.63</v>
      </c>
      <c r="Y12" s="200">
        <v>0</v>
      </c>
      <c r="Z12" s="200">
        <v>118.04</v>
      </c>
      <c r="AA12" s="200">
        <v>29.72</v>
      </c>
      <c r="AB12" s="200">
        <v>0</v>
      </c>
      <c r="AC12" s="200">
        <v>14.21</v>
      </c>
      <c r="AD12" s="200">
        <v>0</v>
      </c>
      <c r="AE12" s="200">
        <v>0</v>
      </c>
      <c r="AF12" s="200">
        <v>0</v>
      </c>
      <c r="AG12" s="200">
        <v>17.54</v>
      </c>
      <c r="AH12" s="200">
        <v>0</v>
      </c>
      <c r="AI12" s="200">
        <v>65</v>
      </c>
      <c r="AJ12" s="200">
        <v>0</v>
      </c>
      <c r="AK12" s="200">
        <v>99.62</v>
      </c>
      <c r="AL12" s="200">
        <v>0</v>
      </c>
      <c r="AM12" s="200">
        <v>0</v>
      </c>
      <c r="AN12" s="200">
        <v>0</v>
      </c>
      <c r="AO12" s="200">
        <v>170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495.28</v>
      </c>
      <c r="L13" s="200">
        <v>9.67</v>
      </c>
      <c r="M13" s="200">
        <v>58.3</v>
      </c>
      <c r="N13" s="200">
        <v>50.15</v>
      </c>
      <c r="O13" s="200">
        <v>70.849999999999994</v>
      </c>
      <c r="P13" s="200">
        <v>23.99</v>
      </c>
      <c r="Q13" s="200">
        <v>4.49</v>
      </c>
      <c r="R13" s="200">
        <v>18</v>
      </c>
      <c r="S13" s="200">
        <v>11.2</v>
      </c>
      <c r="T13" s="200">
        <v>0</v>
      </c>
      <c r="U13" s="200">
        <v>60.04</v>
      </c>
      <c r="V13" s="200">
        <v>6.05</v>
      </c>
      <c r="W13" s="200">
        <v>19.7</v>
      </c>
      <c r="X13" s="200">
        <v>62.63</v>
      </c>
      <c r="Y13" s="200">
        <v>0</v>
      </c>
      <c r="Z13" s="200">
        <v>118.04</v>
      </c>
      <c r="AA13" s="200">
        <v>29.72</v>
      </c>
      <c r="AB13" s="200">
        <v>0</v>
      </c>
      <c r="AC13" s="200">
        <v>14.21</v>
      </c>
      <c r="AD13" s="200">
        <v>0</v>
      </c>
      <c r="AE13" s="200">
        <v>0</v>
      </c>
      <c r="AF13" s="200">
        <v>0</v>
      </c>
      <c r="AG13" s="200">
        <v>17.54</v>
      </c>
      <c r="AH13" s="200">
        <v>0</v>
      </c>
      <c r="AI13" s="200">
        <v>65</v>
      </c>
      <c r="AJ13" s="200">
        <v>0</v>
      </c>
      <c r="AK13" s="200">
        <v>99.62</v>
      </c>
      <c r="AL13" s="200">
        <v>0</v>
      </c>
      <c r="AM13" s="200">
        <v>0</v>
      </c>
      <c r="AN13" s="200">
        <v>0</v>
      </c>
      <c r="AO13" s="200">
        <v>170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495.28</v>
      </c>
      <c r="L14" s="200">
        <v>9.67</v>
      </c>
      <c r="M14" s="200">
        <v>58.3</v>
      </c>
      <c r="N14" s="200">
        <v>50.15</v>
      </c>
      <c r="O14" s="200">
        <v>70.849999999999994</v>
      </c>
      <c r="P14" s="200">
        <v>23.99</v>
      </c>
      <c r="Q14" s="200">
        <v>4.49</v>
      </c>
      <c r="R14" s="200">
        <v>18</v>
      </c>
      <c r="S14" s="200">
        <v>11.2</v>
      </c>
      <c r="T14" s="200">
        <v>0</v>
      </c>
      <c r="U14" s="200">
        <v>60.04</v>
      </c>
      <c r="V14" s="200">
        <v>6.05</v>
      </c>
      <c r="W14" s="200">
        <v>19.7</v>
      </c>
      <c r="X14" s="200">
        <v>62.63</v>
      </c>
      <c r="Y14" s="200">
        <v>0</v>
      </c>
      <c r="Z14" s="200">
        <v>118.04</v>
      </c>
      <c r="AA14" s="200">
        <v>29.72</v>
      </c>
      <c r="AB14" s="200">
        <v>0</v>
      </c>
      <c r="AC14" s="200">
        <v>14.21</v>
      </c>
      <c r="AD14" s="200">
        <v>0</v>
      </c>
      <c r="AE14" s="200">
        <v>0</v>
      </c>
      <c r="AF14" s="200">
        <v>0</v>
      </c>
      <c r="AG14" s="200">
        <v>17.54</v>
      </c>
      <c r="AH14" s="200">
        <v>0</v>
      </c>
      <c r="AI14" s="200">
        <v>65</v>
      </c>
      <c r="AJ14" s="200">
        <v>0</v>
      </c>
      <c r="AK14" s="200">
        <v>99.62</v>
      </c>
      <c r="AL14" s="200">
        <v>0</v>
      </c>
      <c r="AM14" s="200">
        <v>0</v>
      </c>
      <c r="AN14" s="200">
        <v>0</v>
      </c>
      <c r="AO14" s="200">
        <v>170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495.28</v>
      </c>
      <c r="L15" s="200">
        <v>9.67</v>
      </c>
      <c r="M15" s="200">
        <v>58.3</v>
      </c>
      <c r="N15" s="200">
        <v>50.15</v>
      </c>
      <c r="O15" s="200">
        <v>70.849999999999994</v>
      </c>
      <c r="P15" s="200">
        <v>23.99</v>
      </c>
      <c r="Q15" s="200">
        <v>4.49</v>
      </c>
      <c r="R15" s="200">
        <v>18</v>
      </c>
      <c r="S15" s="200">
        <v>11.2</v>
      </c>
      <c r="T15" s="200">
        <v>0</v>
      </c>
      <c r="U15" s="200">
        <v>60.04</v>
      </c>
      <c r="V15" s="200">
        <v>6.05</v>
      </c>
      <c r="W15" s="200">
        <v>19.7</v>
      </c>
      <c r="X15" s="200">
        <v>62.63</v>
      </c>
      <c r="Y15" s="200">
        <v>0</v>
      </c>
      <c r="Z15" s="200">
        <v>118.04</v>
      </c>
      <c r="AA15" s="200">
        <v>29.72</v>
      </c>
      <c r="AB15" s="200">
        <v>0</v>
      </c>
      <c r="AC15" s="200">
        <v>14.21</v>
      </c>
      <c r="AD15" s="200">
        <v>0</v>
      </c>
      <c r="AE15" s="200">
        <v>0</v>
      </c>
      <c r="AF15" s="200">
        <v>0</v>
      </c>
      <c r="AG15" s="200">
        <v>17.54</v>
      </c>
      <c r="AH15" s="200">
        <v>0</v>
      </c>
      <c r="AI15" s="200">
        <v>65</v>
      </c>
      <c r="AJ15" s="200">
        <v>0</v>
      </c>
      <c r="AK15" s="200">
        <v>99.62</v>
      </c>
      <c r="AL15" s="200">
        <v>0</v>
      </c>
      <c r="AM15" s="200">
        <v>0</v>
      </c>
      <c r="AN15" s="200">
        <v>0</v>
      </c>
      <c r="AO15" s="200">
        <v>170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495.28</v>
      </c>
      <c r="L16" s="200">
        <v>9.67</v>
      </c>
      <c r="M16" s="200">
        <v>58.3</v>
      </c>
      <c r="N16" s="200">
        <v>50.15</v>
      </c>
      <c r="O16" s="200">
        <v>70.849999999999994</v>
      </c>
      <c r="P16" s="200">
        <v>23.99</v>
      </c>
      <c r="Q16" s="200">
        <v>4.49</v>
      </c>
      <c r="R16" s="200">
        <v>18</v>
      </c>
      <c r="S16" s="200">
        <v>11.2</v>
      </c>
      <c r="T16" s="200">
        <v>0</v>
      </c>
      <c r="U16" s="200">
        <v>60.04</v>
      </c>
      <c r="V16" s="200">
        <v>6.05</v>
      </c>
      <c r="W16" s="200">
        <v>19.7</v>
      </c>
      <c r="X16" s="200">
        <v>62.63</v>
      </c>
      <c r="Y16" s="200">
        <v>0</v>
      </c>
      <c r="Z16" s="200">
        <v>118.04</v>
      </c>
      <c r="AA16" s="200">
        <v>29.72</v>
      </c>
      <c r="AB16" s="200">
        <v>0</v>
      </c>
      <c r="AC16" s="200">
        <v>14.21</v>
      </c>
      <c r="AD16" s="200">
        <v>0</v>
      </c>
      <c r="AE16" s="200">
        <v>0</v>
      </c>
      <c r="AF16" s="200">
        <v>0</v>
      </c>
      <c r="AG16" s="200">
        <v>17.54</v>
      </c>
      <c r="AH16" s="200">
        <v>0</v>
      </c>
      <c r="AI16" s="200">
        <v>65</v>
      </c>
      <c r="AJ16" s="200">
        <v>0</v>
      </c>
      <c r="AK16" s="200">
        <v>99.62</v>
      </c>
      <c r="AL16" s="200">
        <v>0</v>
      </c>
      <c r="AM16" s="200">
        <v>0</v>
      </c>
      <c r="AN16" s="200">
        <v>0</v>
      </c>
      <c r="AO16" s="200">
        <v>170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495.28</v>
      </c>
      <c r="L17" s="200">
        <v>9.67</v>
      </c>
      <c r="M17" s="200">
        <v>58.3</v>
      </c>
      <c r="N17" s="200">
        <v>50.15</v>
      </c>
      <c r="O17" s="200">
        <v>70.849999999999994</v>
      </c>
      <c r="P17" s="200">
        <v>23.99</v>
      </c>
      <c r="Q17" s="200">
        <v>4.49</v>
      </c>
      <c r="R17" s="200">
        <v>18</v>
      </c>
      <c r="S17" s="200">
        <v>11.2</v>
      </c>
      <c r="T17" s="200">
        <v>0</v>
      </c>
      <c r="U17" s="200">
        <v>60.04</v>
      </c>
      <c r="V17" s="200">
        <v>6.05</v>
      </c>
      <c r="W17" s="200">
        <v>19.7</v>
      </c>
      <c r="X17" s="200">
        <v>62.63</v>
      </c>
      <c r="Y17" s="200">
        <v>0</v>
      </c>
      <c r="Z17" s="200">
        <v>118.04</v>
      </c>
      <c r="AA17" s="200">
        <v>29.72</v>
      </c>
      <c r="AB17" s="200">
        <v>0</v>
      </c>
      <c r="AC17" s="200">
        <v>14.21</v>
      </c>
      <c r="AD17" s="200">
        <v>0</v>
      </c>
      <c r="AE17" s="200">
        <v>0</v>
      </c>
      <c r="AF17" s="200">
        <v>0</v>
      </c>
      <c r="AG17" s="200">
        <v>17.54</v>
      </c>
      <c r="AH17" s="200">
        <v>0</v>
      </c>
      <c r="AI17" s="200">
        <v>65</v>
      </c>
      <c r="AJ17" s="200">
        <v>0</v>
      </c>
      <c r="AK17" s="200">
        <v>99.62</v>
      </c>
      <c r="AL17" s="200">
        <v>0</v>
      </c>
      <c r="AM17" s="200">
        <v>0</v>
      </c>
      <c r="AN17" s="200">
        <v>0</v>
      </c>
      <c r="AO17" s="200">
        <v>170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495.28</v>
      </c>
      <c r="L18" s="200">
        <v>9.67</v>
      </c>
      <c r="M18" s="200">
        <v>58.3</v>
      </c>
      <c r="N18" s="200">
        <v>50.15</v>
      </c>
      <c r="O18" s="200">
        <v>70.849999999999994</v>
      </c>
      <c r="P18" s="200">
        <v>23.99</v>
      </c>
      <c r="Q18" s="200">
        <v>4.49</v>
      </c>
      <c r="R18" s="200">
        <v>18</v>
      </c>
      <c r="S18" s="200">
        <v>11.2</v>
      </c>
      <c r="T18" s="200">
        <v>0</v>
      </c>
      <c r="U18" s="200">
        <v>60.04</v>
      </c>
      <c r="V18" s="200">
        <v>6.05</v>
      </c>
      <c r="W18" s="200">
        <v>19.7</v>
      </c>
      <c r="X18" s="200">
        <v>62.63</v>
      </c>
      <c r="Y18" s="200">
        <v>0</v>
      </c>
      <c r="Z18" s="200">
        <v>118.04</v>
      </c>
      <c r="AA18" s="200">
        <v>29.72</v>
      </c>
      <c r="AB18" s="200">
        <v>0</v>
      </c>
      <c r="AC18" s="200">
        <v>14.21</v>
      </c>
      <c r="AD18" s="200">
        <v>0</v>
      </c>
      <c r="AE18" s="200">
        <v>0</v>
      </c>
      <c r="AF18" s="200">
        <v>0</v>
      </c>
      <c r="AG18" s="200">
        <v>17.54</v>
      </c>
      <c r="AH18" s="200">
        <v>0</v>
      </c>
      <c r="AI18" s="200">
        <v>65</v>
      </c>
      <c r="AJ18" s="200">
        <v>0</v>
      </c>
      <c r="AK18" s="200">
        <v>99.62</v>
      </c>
      <c r="AL18" s="200">
        <v>0</v>
      </c>
      <c r="AM18" s="200">
        <v>0</v>
      </c>
      <c r="AN18" s="200">
        <v>0</v>
      </c>
      <c r="AO18" s="200">
        <v>170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495.28</v>
      </c>
      <c r="L19" s="200">
        <v>9.67</v>
      </c>
      <c r="M19" s="200">
        <v>58.3</v>
      </c>
      <c r="N19" s="200">
        <v>50.15</v>
      </c>
      <c r="O19" s="200">
        <v>70.849999999999994</v>
      </c>
      <c r="P19" s="200">
        <v>23.99</v>
      </c>
      <c r="Q19" s="200">
        <v>4.49</v>
      </c>
      <c r="R19" s="200">
        <v>18</v>
      </c>
      <c r="S19" s="200">
        <v>11.2</v>
      </c>
      <c r="T19" s="200">
        <v>0</v>
      </c>
      <c r="U19" s="200">
        <v>60.04</v>
      </c>
      <c r="V19" s="200">
        <v>6.05</v>
      </c>
      <c r="W19" s="200">
        <v>19.7</v>
      </c>
      <c r="X19" s="200">
        <v>62.63</v>
      </c>
      <c r="Y19" s="200">
        <v>0</v>
      </c>
      <c r="Z19" s="200">
        <v>118.04</v>
      </c>
      <c r="AA19" s="200">
        <v>29.72</v>
      </c>
      <c r="AB19" s="200">
        <v>0</v>
      </c>
      <c r="AC19" s="200">
        <v>14.21</v>
      </c>
      <c r="AD19" s="200">
        <v>0</v>
      </c>
      <c r="AE19" s="200">
        <v>0</v>
      </c>
      <c r="AF19" s="200">
        <v>0</v>
      </c>
      <c r="AG19" s="200">
        <v>17.54</v>
      </c>
      <c r="AH19" s="200">
        <v>0</v>
      </c>
      <c r="AI19" s="200">
        <v>65</v>
      </c>
      <c r="AJ19" s="200">
        <v>0</v>
      </c>
      <c r="AK19" s="200">
        <v>99.62</v>
      </c>
      <c r="AL19" s="200">
        <v>0</v>
      </c>
      <c r="AM19" s="200">
        <v>0</v>
      </c>
      <c r="AN19" s="200">
        <v>0</v>
      </c>
      <c r="AO19" s="200">
        <v>170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495.28</v>
      </c>
      <c r="L20" s="200">
        <v>9.67</v>
      </c>
      <c r="M20" s="200">
        <v>58.3</v>
      </c>
      <c r="N20" s="200">
        <v>50.15</v>
      </c>
      <c r="O20" s="200">
        <v>70.849999999999994</v>
      </c>
      <c r="P20" s="200">
        <v>23.99</v>
      </c>
      <c r="Q20" s="200">
        <v>4.49</v>
      </c>
      <c r="R20" s="200">
        <v>18</v>
      </c>
      <c r="S20" s="200">
        <v>11.2</v>
      </c>
      <c r="T20" s="200">
        <v>0</v>
      </c>
      <c r="U20" s="200">
        <v>60.04</v>
      </c>
      <c r="V20" s="200">
        <v>6.05</v>
      </c>
      <c r="W20" s="200">
        <v>19.7</v>
      </c>
      <c r="X20" s="200">
        <v>62.63</v>
      </c>
      <c r="Y20" s="200">
        <v>0</v>
      </c>
      <c r="Z20" s="200">
        <v>118.04</v>
      </c>
      <c r="AA20" s="200">
        <v>29.72</v>
      </c>
      <c r="AB20" s="200">
        <v>0</v>
      </c>
      <c r="AC20" s="200">
        <v>14.21</v>
      </c>
      <c r="AD20" s="200">
        <v>0</v>
      </c>
      <c r="AE20" s="200">
        <v>0</v>
      </c>
      <c r="AF20" s="200">
        <v>0</v>
      </c>
      <c r="AG20" s="200">
        <v>17.54</v>
      </c>
      <c r="AH20" s="200">
        <v>0</v>
      </c>
      <c r="AI20" s="200">
        <v>65</v>
      </c>
      <c r="AJ20" s="200">
        <v>0</v>
      </c>
      <c r="AK20" s="200">
        <v>99.62</v>
      </c>
      <c r="AL20" s="200">
        <v>0</v>
      </c>
      <c r="AM20" s="200">
        <v>0</v>
      </c>
      <c r="AN20" s="200">
        <v>0</v>
      </c>
      <c r="AO20" s="200">
        <v>170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495.28</v>
      </c>
      <c r="L21" s="200">
        <v>9.67</v>
      </c>
      <c r="M21" s="200">
        <v>58.3</v>
      </c>
      <c r="N21" s="200">
        <v>50.15</v>
      </c>
      <c r="O21" s="200">
        <v>70.849999999999994</v>
      </c>
      <c r="P21" s="200">
        <v>23.99</v>
      </c>
      <c r="Q21" s="200">
        <v>4.49</v>
      </c>
      <c r="R21" s="200">
        <v>18</v>
      </c>
      <c r="S21" s="200">
        <v>11.2</v>
      </c>
      <c r="T21" s="200">
        <v>0</v>
      </c>
      <c r="U21" s="200">
        <v>60.04</v>
      </c>
      <c r="V21" s="200">
        <v>6.05</v>
      </c>
      <c r="W21" s="200">
        <v>19.7</v>
      </c>
      <c r="X21" s="200">
        <v>62.63</v>
      </c>
      <c r="Y21" s="200">
        <v>0</v>
      </c>
      <c r="Z21" s="200">
        <v>118.04</v>
      </c>
      <c r="AA21" s="200">
        <v>29.72</v>
      </c>
      <c r="AB21" s="200">
        <v>0</v>
      </c>
      <c r="AC21" s="200">
        <v>14.21</v>
      </c>
      <c r="AD21" s="200">
        <v>0</v>
      </c>
      <c r="AE21" s="200">
        <v>0</v>
      </c>
      <c r="AF21" s="200">
        <v>0</v>
      </c>
      <c r="AG21" s="200">
        <v>17.54</v>
      </c>
      <c r="AH21" s="200">
        <v>0</v>
      </c>
      <c r="AI21" s="200">
        <v>65</v>
      </c>
      <c r="AJ21" s="200">
        <v>0</v>
      </c>
      <c r="AK21" s="200">
        <v>99.62</v>
      </c>
      <c r="AL21" s="200">
        <v>0</v>
      </c>
      <c r="AM21" s="200">
        <v>0</v>
      </c>
      <c r="AN21" s="200">
        <v>0</v>
      </c>
      <c r="AO21" s="200">
        <v>170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495.28</v>
      </c>
      <c r="L22" s="200">
        <v>9.67</v>
      </c>
      <c r="M22" s="200">
        <v>58.3</v>
      </c>
      <c r="N22" s="200">
        <v>50.15</v>
      </c>
      <c r="O22" s="200">
        <v>70.849999999999994</v>
      </c>
      <c r="P22" s="200">
        <v>23.99</v>
      </c>
      <c r="Q22" s="200">
        <v>4.49</v>
      </c>
      <c r="R22" s="200">
        <v>18</v>
      </c>
      <c r="S22" s="200">
        <v>11.2</v>
      </c>
      <c r="T22" s="200">
        <v>0</v>
      </c>
      <c r="U22" s="200">
        <v>60.04</v>
      </c>
      <c r="V22" s="200">
        <v>6.05</v>
      </c>
      <c r="W22" s="200">
        <v>19.7</v>
      </c>
      <c r="X22" s="200">
        <v>62.63</v>
      </c>
      <c r="Y22" s="200">
        <v>0</v>
      </c>
      <c r="Z22" s="200">
        <v>118.04</v>
      </c>
      <c r="AA22" s="200">
        <v>29.72</v>
      </c>
      <c r="AB22" s="200">
        <v>0</v>
      </c>
      <c r="AC22" s="200">
        <v>14.21</v>
      </c>
      <c r="AD22" s="200">
        <v>0</v>
      </c>
      <c r="AE22" s="200">
        <v>0</v>
      </c>
      <c r="AF22" s="200">
        <v>0</v>
      </c>
      <c r="AG22" s="200">
        <v>17.54</v>
      </c>
      <c r="AH22" s="200">
        <v>0</v>
      </c>
      <c r="AI22" s="200">
        <v>65</v>
      </c>
      <c r="AJ22" s="200">
        <v>0</v>
      </c>
      <c r="AK22" s="200">
        <v>99.62</v>
      </c>
      <c r="AL22" s="200">
        <v>0</v>
      </c>
      <c r="AM22" s="200">
        <v>0</v>
      </c>
      <c r="AN22" s="200">
        <v>0</v>
      </c>
      <c r="AO22" s="200">
        <v>170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495.28</v>
      </c>
      <c r="L23" s="200">
        <v>9.67</v>
      </c>
      <c r="M23" s="200">
        <v>58.3</v>
      </c>
      <c r="N23" s="200">
        <v>50.15</v>
      </c>
      <c r="O23" s="200">
        <v>70.849999999999994</v>
      </c>
      <c r="P23" s="200">
        <v>23.99</v>
      </c>
      <c r="Q23" s="200">
        <v>4.49</v>
      </c>
      <c r="R23" s="200">
        <v>18</v>
      </c>
      <c r="S23" s="200">
        <v>11.2</v>
      </c>
      <c r="T23" s="200">
        <v>0</v>
      </c>
      <c r="U23" s="200">
        <v>60.04</v>
      </c>
      <c r="V23" s="200">
        <v>6.05</v>
      </c>
      <c r="W23" s="200">
        <v>19.7</v>
      </c>
      <c r="X23" s="200">
        <v>62.63</v>
      </c>
      <c r="Y23" s="200">
        <v>0</v>
      </c>
      <c r="Z23" s="200">
        <v>118.04</v>
      </c>
      <c r="AA23" s="200">
        <v>29.72</v>
      </c>
      <c r="AB23" s="200">
        <v>0</v>
      </c>
      <c r="AC23" s="200">
        <v>14.21</v>
      </c>
      <c r="AD23" s="200">
        <v>0</v>
      </c>
      <c r="AE23" s="200">
        <v>0</v>
      </c>
      <c r="AF23" s="200">
        <v>0</v>
      </c>
      <c r="AG23" s="200">
        <v>17.54</v>
      </c>
      <c r="AH23" s="200">
        <v>0</v>
      </c>
      <c r="AI23" s="200">
        <v>65</v>
      </c>
      <c r="AJ23" s="200">
        <v>0</v>
      </c>
      <c r="AK23" s="200">
        <v>99.62</v>
      </c>
      <c r="AL23" s="200">
        <v>0</v>
      </c>
      <c r="AM23" s="200">
        <v>0</v>
      </c>
      <c r="AN23" s="200">
        <v>0</v>
      </c>
      <c r="AO23" s="200">
        <v>170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495.28</v>
      </c>
      <c r="L24" s="200">
        <v>9.67</v>
      </c>
      <c r="M24" s="200">
        <v>58.3</v>
      </c>
      <c r="N24" s="200">
        <v>50.15</v>
      </c>
      <c r="O24" s="200">
        <v>70.849999999999994</v>
      </c>
      <c r="P24" s="200">
        <v>23.99</v>
      </c>
      <c r="Q24" s="200">
        <v>4.49</v>
      </c>
      <c r="R24" s="200">
        <v>18</v>
      </c>
      <c r="S24" s="200">
        <v>11.2</v>
      </c>
      <c r="T24" s="200">
        <v>0</v>
      </c>
      <c r="U24" s="200">
        <v>60.04</v>
      </c>
      <c r="V24" s="200">
        <v>6.05</v>
      </c>
      <c r="W24" s="200">
        <v>19.7</v>
      </c>
      <c r="X24" s="200">
        <v>62.63</v>
      </c>
      <c r="Y24" s="200">
        <v>0</v>
      </c>
      <c r="Z24" s="200">
        <v>118.04</v>
      </c>
      <c r="AA24" s="200">
        <v>29.72</v>
      </c>
      <c r="AB24" s="200">
        <v>0</v>
      </c>
      <c r="AC24" s="200">
        <v>14.21</v>
      </c>
      <c r="AD24" s="200">
        <v>0</v>
      </c>
      <c r="AE24" s="200">
        <v>0</v>
      </c>
      <c r="AF24" s="200">
        <v>0</v>
      </c>
      <c r="AG24" s="200">
        <v>17.54</v>
      </c>
      <c r="AH24" s="200">
        <v>0</v>
      </c>
      <c r="AI24" s="200">
        <v>65</v>
      </c>
      <c r="AJ24" s="200">
        <v>0</v>
      </c>
      <c r="AK24" s="200">
        <v>99.62</v>
      </c>
      <c r="AL24" s="200">
        <v>0</v>
      </c>
      <c r="AM24" s="200">
        <v>0</v>
      </c>
      <c r="AN24" s="200">
        <v>0</v>
      </c>
      <c r="AO24" s="200">
        <v>170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495.28</v>
      </c>
      <c r="L25" s="200">
        <v>9.67</v>
      </c>
      <c r="M25" s="200">
        <v>58.3</v>
      </c>
      <c r="N25" s="200">
        <v>50.15</v>
      </c>
      <c r="O25" s="200">
        <v>70.849999999999994</v>
      </c>
      <c r="P25" s="200">
        <v>23.99</v>
      </c>
      <c r="Q25" s="200">
        <v>4.49</v>
      </c>
      <c r="R25" s="200">
        <v>18</v>
      </c>
      <c r="S25" s="200">
        <v>11.2</v>
      </c>
      <c r="T25" s="200">
        <v>0</v>
      </c>
      <c r="U25" s="200">
        <v>60.04</v>
      </c>
      <c r="V25" s="200">
        <v>6.05</v>
      </c>
      <c r="W25" s="200">
        <v>19.7</v>
      </c>
      <c r="X25" s="200">
        <v>62.63</v>
      </c>
      <c r="Y25" s="200">
        <v>0</v>
      </c>
      <c r="Z25" s="200">
        <v>118.04</v>
      </c>
      <c r="AA25" s="200">
        <v>29.72</v>
      </c>
      <c r="AB25" s="200">
        <v>0</v>
      </c>
      <c r="AC25" s="200">
        <v>14.21</v>
      </c>
      <c r="AD25" s="200">
        <v>0</v>
      </c>
      <c r="AE25" s="200">
        <v>0</v>
      </c>
      <c r="AF25" s="200">
        <v>0</v>
      </c>
      <c r="AG25" s="200">
        <v>17.54</v>
      </c>
      <c r="AH25" s="200">
        <v>0</v>
      </c>
      <c r="AI25" s="200">
        <v>65</v>
      </c>
      <c r="AJ25" s="200">
        <v>0</v>
      </c>
      <c r="AK25" s="200">
        <v>99.62</v>
      </c>
      <c r="AL25" s="200">
        <v>0</v>
      </c>
      <c r="AM25" s="200">
        <v>0</v>
      </c>
      <c r="AN25" s="200">
        <v>0</v>
      </c>
      <c r="AO25" s="200">
        <v>170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495.28</v>
      </c>
      <c r="L26" s="200">
        <v>9.67</v>
      </c>
      <c r="M26" s="200">
        <v>58.3</v>
      </c>
      <c r="N26" s="200">
        <v>50.15</v>
      </c>
      <c r="O26" s="200">
        <v>70.849999999999994</v>
      </c>
      <c r="P26" s="200">
        <v>23.99</v>
      </c>
      <c r="Q26" s="200">
        <v>4.49</v>
      </c>
      <c r="R26" s="200">
        <v>18</v>
      </c>
      <c r="S26" s="200">
        <v>11.2</v>
      </c>
      <c r="T26" s="200">
        <v>0</v>
      </c>
      <c r="U26" s="200">
        <v>60.04</v>
      </c>
      <c r="V26" s="200">
        <v>6.05</v>
      </c>
      <c r="W26" s="200">
        <v>19.7</v>
      </c>
      <c r="X26" s="200">
        <v>62.63</v>
      </c>
      <c r="Y26" s="200">
        <v>0</v>
      </c>
      <c r="Z26" s="200">
        <v>118.04</v>
      </c>
      <c r="AA26" s="200">
        <v>29.72</v>
      </c>
      <c r="AB26" s="200">
        <v>0</v>
      </c>
      <c r="AC26" s="200">
        <v>14.21</v>
      </c>
      <c r="AD26" s="200">
        <v>0</v>
      </c>
      <c r="AE26" s="200">
        <v>0</v>
      </c>
      <c r="AF26" s="200">
        <v>0</v>
      </c>
      <c r="AG26" s="200">
        <v>17.54</v>
      </c>
      <c r="AH26" s="200">
        <v>0</v>
      </c>
      <c r="AI26" s="200">
        <v>65</v>
      </c>
      <c r="AJ26" s="200">
        <v>0</v>
      </c>
      <c r="AK26" s="200">
        <v>99.62</v>
      </c>
      <c r="AL26" s="200">
        <v>0</v>
      </c>
      <c r="AM26" s="200">
        <v>0</v>
      </c>
      <c r="AN26" s="200">
        <v>0</v>
      </c>
      <c r="AO26" s="200">
        <v>170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495.28</v>
      </c>
      <c r="L27" s="200">
        <v>9.67</v>
      </c>
      <c r="M27" s="200">
        <v>58.3</v>
      </c>
      <c r="N27" s="200">
        <v>50.15</v>
      </c>
      <c r="O27" s="200">
        <v>70.849999999999994</v>
      </c>
      <c r="P27" s="200">
        <v>23.99</v>
      </c>
      <c r="Q27" s="200">
        <v>4.49</v>
      </c>
      <c r="R27" s="200">
        <v>18</v>
      </c>
      <c r="S27" s="200">
        <v>11.2</v>
      </c>
      <c r="T27" s="200">
        <v>0</v>
      </c>
      <c r="U27" s="200">
        <v>60.04</v>
      </c>
      <c r="V27" s="200">
        <v>6.05</v>
      </c>
      <c r="W27" s="200">
        <v>19.7</v>
      </c>
      <c r="X27" s="200">
        <v>62.63</v>
      </c>
      <c r="Y27" s="200">
        <v>0</v>
      </c>
      <c r="Z27" s="200">
        <v>118.04</v>
      </c>
      <c r="AA27" s="200">
        <v>29.72</v>
      </c>
      <c r="AB27" s="200">
        <v>0</v>
      </c>
      <c r="AC27" s="200">
        <v>14.21</v>
      </c>
      <c r="AD27" s="200">
        <v>0</v>
      </c>
      <c r="AE27" s="200">
        <v>0</v>
      </c>
      <c r="AF27" s="200">
        <v>0</v>
      </c>
      <c r="AG27" s="200">
        <v>17.54</v>
      </c>
      <c r="AH27" s="200">
        <v>0</v>
      </c>
      <c r="AI27" s="200">
        <v>65</v>
      </c>
      <c r="AJ27" s="200">
        <v>0</v>
      </c>
      <c r="AK27" s="200">
        <v>99.62</v>
      </c>
      <c r="AL27" s="200">
        <v>0</v>
      </c>
      <c r="AM27" s="200">
        <v>0</v>
      </c>
      <c r="AN27" s="200">
        <v>0</v>
      </c>
      <c r="AO27" s="200">
        <v>126.55</v>
      </c>
      <c r="AP27" s="200">
        <v>0</v>
      </c>
      <c r="AQ27" s="200">
        <v>5.81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495.28</v>
      </c>
      <c r="L28" s="200">
        <v>9.67</v>
      </c>
      <c r="M28" s="200">
        <v>58.3</v>
      </c>
      <c r="N28" s="200">
        <v>50.15</v>
      </c>
      <c r="O28" s="200">
        <v>70.849999999999994</v>
      </c>
      <c r="P28" s="200">
        <v>23.99</v>
      </c>
      <c r="Q28" s="200">
        <v>4.49</v>
      </c>
      <c r="R28" s="200">
        <v>18</v>
      </c>
      <c r="S28" s="200">
        <v>11.2</v>
      </c>
      <c r="T28" s="200">
        <v>0</v>
      </c>
      <c r="U28" s="200">
        <v>60.04</v>
      </c>
      <c r="V28" s="200">
        <v>6.05</v>
      </c>
      <c r="W28" s="200">
        <v>19.7</v>
      </c>
      <c r="X28" s="200">
        <v>62.63</v>
      </c>
      <c r="Y28" s="200">
        <v>0</v>
      </c>
      <c r="Z28" s="200">
        <v>118.04</v>
      </c>
      <c r="AA28" s="200">
        <v>29.72</v>
      </c>
      <c r="AB28" s="200">
        <v>0</v>
      </c>
      <c r="AC28" s="200">
        <v>9.31</v>
      </c>
      <c r="AD28" s="200">
        <v>0</v>
      </c>
      <c r="AE28" s="200">
        <v>0</v>
      </c>
      <c r="AF28" s="200">
        <v>0</v>
      </c>
      <c r="AG28" s="200">
        <v>17.54</v>
      </c>
      <c r="AH28" s="200">
        <v>0</v>
      </c>
      <c r="AI28" s="200">
        <v>65</v>
      </c>
      <c r="AJ28" s="200">
        <v>0</v>
      </c>
      <c r="AK28" s="200">
        <v>99.62</v>
      </c>
      <c r="AL28" s="200">
        <v>0</v>
      </c>
      <c r="AM28" s="200">
        <v>0</v>
      </c>
      <c r="AN28" s="200">
        <v>0</v>
      </c>
      <c r="AO28" s="200">
        <v>126.55</v>
      </c>
      <c r="AP28" s="200">
        <v>0</v>
      </c>
      <c r="AQ28" s="200">
        <v>10.77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495.28</v>
      </c>
      <c r="L29" s="200">
        <v>9.67</v>
      </c>
      <c r="M29" s="200">
        <v>58.3</v>
      </c>
      <c r="N29" s="200">
        <v>50.15</v>
      </c>
      <c r="O29" s="200">
        <v>70.849999999999994</v>
      </c>
      <c r="P29" s="200">
        <v>23.99</v>
      </c>
      <c r="Q29" s="200">
        <v>4.49</v>
      </c>
      <c r="R29" s="200">
        <v>18</v>
      </c>
      <c r="S29" s="200">
        <v>11.2</v>
      </c>
      <c r="T29" s="200">
        <v>0</v>
      </c>
      <c r="U29" s="200">
        <v>60.04</v>
      </c>
      <c r="V29" s="200">
        <v>6.05</v>
      </c>
      <c r="W29" s="200">
        <v>19.7</v>
      </c>
      <c r="X29" s="200">
        <v>62.63</v>
      </c>
      <c r="Y29" s="200">
        <v>0</v>
      </c>
      <c r="Z29" s="200">
        <v>118.04</v>
      </c>
      <c r="AA29" s="200">
        <v>29.72</v>
      </c>
      <c r="AB29" s="200">
        <v>0</v>
      </c>
      <c r="AC29" s="200">
        <v>13.56</v>
      </c>
      <c r="AD29" s="200">
        <v>0</v>
      </c>
      <c r="AE29" s="200">
        <v>0</v>
      </c>
      <c r="AF29" s="200">
        <v>0</v>
      </c>
      <c r="AG29" s="200">
        <v>17.54</v>
      </c>
      <c r="AH29" s="200">
        <v>0</v>
      </c>
      <c r="AI29" s="200">
        <v>65</v>
      </c>
      <c r="AJ29" s="200">
        <v>0</v>
      </c>
      <c r="AK29" s="200">
        <v>99.62</v>
      </c>
      <c r="AL29" s="200">
        <v>0</v>
      </c>
      <c r="AM29" s="200">
        <v>0</v>
      </c>
      <c r="AN29" s="200">
        <v>0</v>
      </c>
      <c r="AO29" s="200">
        <v>116.34</v>
      </c>
      <c r="AP29" s="200">
        <v>0</v>
      </c>
      <c r="AQ29" s="200">
        <v>17.399999999999999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495.28</v>
      </c>
      <c r="L30" s="200">
        <v>9.67</v>
      </c>
      <c r="M30" s="200">
        <v>58.3</v>
      </c>
      <c r="N30" s="200">
        <v>50.15</v>
      </c>
      <c r="O30" s="200">
        <v>70.849999999999994</v>
      </c>
      <c r="P30" s="200">
        <v>23.99</v>
      </c>
      <c r="Q30" s="200">
        <v>4.49</v>
      </c>
      <c r="R30" s="200">
        <v>18</v>
      </c>
      <c r="S30" s="200">
        <v>11.2</v>
      </c>
      <c r="T30" s="200">
        <v>0</v>
      </c>
      <c r="U30" s="200">
        <v>60.04</v>
      </c>
      <c r="V30" s="200">
        <v>6.05</v>
      </c>
      <c r="W30" s="200">
        <v>19.7</v>
      </c>
      <c r="X30" s="200">
        <v>62.63</v>
      </c>
      <c r="Y30" s="200">
        <v>0</v>
      </c>
      <c r="Z30" s="200">
        <v>118.04</v>
      </c>
      <c r="AA30" s="200">
        <v>29.72</v>
      </c>
      <c r="AB30" s="200">
        <v>0</v>
      </c>
      <c r="AC30" s="200">
        <v>13.56</v>
      </c>
      <c r="AD30" s="200">
        <v>0</v>
      </c>
      <c r="AE30" s="200">
        <v>0</v>
      </c>
      <c r="AF30" s="200">
        <v>0</v>
      </c>
      <c r="AG30" s="200">
        <v>17.54</v>
      </c>
      <c r="AH30" s="200">
        <v>0</v>
      </c>
      <c r="AI30" s="200">
        <v>65</v>
      </c>
      <c r="AJ30" s="200">
        <v>0</v>
      </c>
      <c r="AK30" s="200">
        <v>99.62</v>
      </c>
      <c r="AL30" s="200">
        <v>0</v>
      </c>
      <c r="AM30" s="200">
        <v>0</v>
      </c>
      <c r="AN30" s="200">
        <v>0</v>
      </c>
      <c r="AO30" s="200">
        <v>79.790000000000006</v>
      </c>
      <c r="AP30" s="200">
        <v>0</v>
      </c>
      <c r="AQ30" s="200">
        <v>25.78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495.28</v>
      </c>
      <c r="L31" s="200">
        <v>9.67</v>
      </c>
      <c r="M31" s="200">
        <v>48.25</v>
      </c>
      <c r="N31" s="200">
        <v>50.15</v>
      </c>
      <c r="O31" s="200">
        <v>70.849999999999994</v>
      </c>
      <c r="P31" s="200">
        <v>23.99</v>
      </c>
      <c r="Q31" s="200">
        <v>4.49</v>
      </c>
      <c r="R31" s="200">
        <v>18</v>
      </c>
      <c r="S31" s="200">
        <v>11.2</v>
      </c>
      <c r="T31" s="200">
        <v>0</v>
      </c>
      <c r="U31" s="200">
        <v>60.04</v>
      </c>
      <c r="V31" s="200">
        <v>6.05</v>
      </c>
      <c r="W31" s="200">
        <v>19.7</v>
      </c>
      <c r="X31" s="200">
        <v>62.63</v>
      </c>
      <c r="Y31" s="200">
        <v>0</v>
      </c>
      <c r="Z31" s="200">
        <v>118.04</v>
      </c>
      <c r="AA31" s="200">
        <v>29.72</v>
      </c>
      <c r="AB31" s="200">
        <v>0</v>
      </c>
      <c r="AC31" s="200">
        <v>13.56</v>
      </c>
      <c r="AD31" s="200">
        <v>0</v>
      </c>
      <c r="AE31" s="200">
        <v>0</v>
      </c>
      <c r="AF31" s="200">
        <v>0</v>
      </c>
      <c r="AG31" s="200">
        <v>17.54</v>
      </c>
      <c r="AH31" s="200">
        <v>0</v>
      </c>
      <c r="AI31" s="200">
        <v>65</v>
      </c>
      <c r="AJ31" s="200">
        <v>0</v>
      </c>
      <c r="AK31" s="200">
        <v>99.62</v>
      </c>
      <c r="AL31" s="200">
        <v>0</v>
      </c>
      <c r="AM31" s="200">
        <v>0</v>
      </c>
      <c r="AN31" s="200">
        <v>0</v>
      </c>
      <c r="AO31" s="200">
        <v>128.06</v>
      </c>
      <c r="AP31" s="200">
        <v>0</v>
      </c>
      <c r="AQ31" s="200">
        <v>34.17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495.28</v>
      </c>
      <c r="L32" s="200">
        <v>9.67</v>
      </c>
      <c r="M32" s="200">
        <v>48.25</v>
      </c>
      <c r="N32" s="200">
        <v>50.15</v>
      </c>
      <c r="O32" s="200">
        <v>70.849999999999994</v>
      </c>
      <c r="P32" s="200">
        <v>23.99</v>
      </c>
      <c r="Q32" s="200">
        <v>4.49</v>
      </c>
      <c r="R32" s="200">
        <v>18</v>
      </c>
      <c r="S32" s="200">
        <v>11.2</v>
      </c>
      <c r="T32" s="200">
        <v>0</v>
      </c>
      <c r="U32" s="200">
        <v>60.04</v>
      </c>
      <c r="V32" s="200">
        <v>6.05</v>
      </c>
      <c r="W32" s="200">
        <v>19.7</v>
      </c>
      <c r="X32" s="200">
        <v>62.63</v>
      </c>
      <c r="Y32" s="200">
        <v>0</v>
      </c>
      <c r="Z32" s="200">
        <v>118.04</v>
      </c>
      <c r="AA32" s="200">
        <v>29.72</v>
      </c>
      <c r="AB32" s="200">
        <v>0</v>
      </c>
      <c r="AC32" s="200">
        <v>13.56</v>
      </c>
      <c r="AD32" s="200">
        <v>0</v>
      </c>
      <c r="AE32" s="200">
        <v>0</v>
      </c>
      <c r="AF32" s="200">
        <v>0</v>
      </c>
      <c r="AG32" s="200">
        <v>17.54</v>
      </c>
      <c r="AH32" s="200">
        <v>0</v>
      </c>
      <c r="AI32" s="200">
        <v>65</v>
      </c>
      <c r="AJ32" s="200">
        <v>0</v>
      </c>
      <c r="AK32" s="200">
        <v>99.62</v>
      </c>
      <c r="AL32" s="200">
        <v>0</v>
      </c>
      <c r="AM32" s="200">
        <v>0</v>
      </c>
      <c r="AN32" s="200">
        <v>0</v>
      </c>
      <c r="AO32" s="200">
        <v>164.14</v>
      </c>
      <c r="AP32" s="200">
        <v>0</v>
      </c>
      <c r="AQ32" s="200">
        <v>38.5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495.28</v>
      </c>
      <c r="L33" s="200">
        <v>9.67</v>
      </c>
      <c r="M33" s="200">
        <v>44.89</v>
      </c>
      <c r="N33" s="200">
        <v>50.15</v>
      </c>
      <c r="O33" s="200">
        <v>70.849999999999994</v>
      </c>
      <c r="P33" s="200">
        <v>23.99</v>
      </c>
      <c r="Q33" s="200">
        <v>4.49</v>
      </c>
      <c r="R33" s="200">
        <v>18</v>
      </c>
      <c r="S33" s="200">
        <v>11.2</v>
      </c>
      <c r="T33" s="200">
        <v>0</v>
      </c>
      <c r="U33" s="200">
        <v>60.04</v>
      </c>
      <c r="V33" s="200">
        <v>6.05</v>
      </c>
      <c r="W33" s="200">
        <v>19.7</v>
      </c>
      <c r="X33" s="200">
        <v>62.63</v>
      </c>
      <c r="Y33" s="200">
        <v>0</v>
      </c>
      <c r="Z33" s="200">
        <v>118.04</v>
      </c>
      <c r="AA33" s="200">
        <v>29.72</v>
      </c>
      <c r="AB33" s="200">
        <v>0</v>
      </c>
      <c r="AC33" s="200">
        <v>13.56</v>
      </c>
      <c r="AD33" s="200">
        <v>0</v>
      </c>
      <c r="AE33" s="200">
        <v>0</v>
      </c>
      <c r="AF33" s="200">
        <v>0</v>
      </c>
      <c r="AG33" s="200">
        <v>17.54</v>
      </c>
      <c r="AH33" s="200">
        <v>0</v>
      </c>
      <c r="AI33" s="200">
        <v>65</v>
      </c>
      <c r="AJ33" s="200">
        <v>0</v>
      </c>
      <c r="AK33" s="200">
        <v>99.62</v>
      </c>
      <c r="AL33" s="200">
        <v>0</v>
      </c>
      <c r="AM33" s="200">
        <v>0</v>
      </c>
      <c r="AN33" s="200">
        <v>0</v>
      </c>
      <c r="AO33" s="200">
        <v>170</v>
      </c>
      <c r="AP33" s="200">
        <v>0</v>
      </c>
      <c r="AQ33" s="200">
        <v>38.5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495.28</v>
      </c>
      <c r="L34" s="200">
        <v>9.67</v>
      </c>
      <c r="M34" s="200">
        <v>44.89</v>
      </c>
      <c r="N34" s="200">
        <v>50.15</v>
      </c>
      <c r="O34" s="200">
        <v>70.849999999999994</v>
      </c>
      <c r="P34" s="200">
        <v>23.99</v>
      </c>
      <c r="Q34" s="200">
        <v>4.49</v>
      </c>
      <c r="R34" s="200">
        <v>18</v>
      </c>
      <c r="S34" s="200">
        <v>11.2</v>
      </c>
      <c r="T34" s="200">
        <v>0</v>
      </c>
      <c r="U34" s="200">
        <v>60.04</v>
      </c>
      <c r="V34" s="200">
        <v>6.05</v>
      </c>
      <c r="W34" s="200">
        <v>19.7</v>
      </c>
      <c r="X34" s="200">
        <v>62.63</v>
      </c>
      <c r="Y34" s="200">
        <v>0</v>
      </c>
      <c r="Z34" s="200">
        <v>118.04</v>
      </c>
      <c r="AA34" s="200">
        <v>29.72</v>
      </c>
      <c r="AB34" s="200">
        <v>0</v>
      </c>
      <c r="AC34" s="200">
        <v>13.56</v>
      </c>
      <c r="AD34" s="200">
        <v>0</v>
      </c>
      <c r="AE34" s="200">
        <v>0</v>
      </c>
      <c r="AF34" s="200">
        <v>0</v>
      </c>
      <c r="AG34" s="200">
        <v>17.54</v>
      </c>
      <c r="AH34" s="200">
        <v>0</v>
      </c>
      <c r="AI34" s="200">
        <v>65</v>
      </c>
      <c r="AJ34" s="200">
        <v>0</v>
      </c>
      <c r="AK34" s="200">
        <v>99.62</v>
      </c>
      <c r="AL34" s="200">
        <v>0</v>
      </c>
      <c r="AM34" s="200">
        <v>0</v>
      </c>
      <c r="AN34" s="200">
        <v>0</v>
      </c>
      <c r="AO34" s="200">
        <v>170</v>
      </c>
      <c r="AP34" s="200">
        <v>0</v>
      </c>
      <c r="AQ34" s="200">
        <v>38.5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401.18</v>
      </c>
      <c r="L35" s="200">
        <v>0</v>
      </c>
      <c r="M35" s="200">
        <v>44.89</v>
      </c>
      <c r="N35" s="200">
        <v>50.15</v>
      </c>
      <c r="O35" s="200">
        <v>70.849999999999994</v>
      </c>
      <c r="P35" s="200">
        <v>23.99</v>
      </c>
      <c r="Q35" s="200">
        <v>0</v>
      </c>
      <c r="R35" s="200">
        <v>6.77</v>
      </c>
      <c r="S35" s="200">
        <v>4.83</v>
      </c>
      <c r="T35" s="200">
        <v>0</v>
      </c>
      <c r="U35" s="200">
        <v>60.04</v>
      </c>
      <c r="V35" s="200">
        <v>6.05</v>
      </c>
      <c r="W35" s="200">
        <v>19.7</v>
      </c>
      <c r="X35" s="200">
        <v>62.63</v>
      </c>
      <c r="Y35" s="200">
        <v>0</v>
      </c>
      <c r="Z35" s="200">
        <v>118.04</v>
      </c>
      <c r="AA35" s="200">
        <v>29.72</v>
      </c>
      <c r="AB35" s="200">
        <v>0</v>
      </c>
      <c r="AC35" s="200">
        <v>13.56</v>
      </c>
      <c r="AD35" s="200">
        <v>0</v>
      </c>
      <c r="AE35" s="200">
        <v>0</v>
      </c>
      <c r="AF35" s="200">
        <v>0</v>
      </c>
      <c r="AG35" s="200">
        <v>17.54</v>
      </c>
      <c r="AH35" s="200">
        <v>0</v>
      </c>
      <c r="AI35" s="200">
        <v>65</v>
      </c>
      <c r="AJ35" s="200">
        <v>0</v>
      </c>
      <c r="AK35" s="200">
        <v>99.62</v>
      </c>
      <c r="AL35" s="200">
        <v>0</v>
      </c>
      <c r="AM35" s="200">
        <v>0</v>
      </c>
      <c r="AN35" s="200">
        <v>0</v>
      </c>
      <c r="AO35" s="200">
        <v>170</v>
      </c>
      <c r="AP35" s="200">
        <v>0</v>
      </c>
      <c r="AQ35" s="200">
        <v>39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323.85000000000002</v>
      </c>
      <c r="L36" s="200">
        <v>0</v>
      </c>
      <c r="M36" s="200">
        <v>44.89</v>
      </c>
      <c r="N36" s="200">
        <v>50.15</v>
      </c>
      <c r="O36" s="200">
        <v>70.849999999999994</v>
      </c>
      <c r="P36" s="200">
        <v>23.99</v>
      </c>
      <c r="Q36" s="200">
        <v>0</v>
      </c>
      <c r="R36" s="200">
        <v>6.77</v>
      </c>
      <c r="S36" s="200">
        <v>4.83</v>
      </c>
      <c r="T36" s="200">
        <v>0</v>
      </c>
      <c r="U36" s="200">
        <v>60.04</v>
      </c>
      <c r="V36" s="200">
        <v>6.05</v>
      </c>
      <c r="W36" s="200">
        <v>19.7</v>
      </c>
      <c r="X36" s="200">
        <v>62.63</v>
      </c>
      <c r="Y36" s="200">
        <v>0</v>
      </c>
      <c r="Z36" s="200">
        <v>118.04</v>
      </c>
      <c r="AA36" s="200">
        <v>29.72</v>
      </c>
      <c r="AB36" s="200">
        <v>0</v>
      </c>
      <c r="AC36" s="200">
        <v>13.56</v>
      </c>
      <c r="AD36" s="200">
        <v>0</v>
      </c>
      <c r="AE36" s="200">
        <v>0</v>
      </c>
      <c r="AF36" s="200">
        <v>0</v>
      </c>
      <c r="AG36" s="200">
        <v>17.54</v>
      </c>
      <c r="AH36" s="200">
        <v>0</v>
      </c>
      <c r="AI36" s="200">
        <v>65</v>
      </c>
      <c r="AJ36" s="200">
        <v>0</v>
      </c>
      <c r="AK36" s="200">
        <v>99.62</v>
      </c>
      <c r="AL36" s="200">
        <v>0</v>
      </c>
      <c r="AM36" s="200">
        <v>0</v>
      </c>
      <c r="AN36" s="200">
        <v>0</v>
      </c>
      <c r="AO36" s="200">
        <v>170</v>
      </c>
      <c r="AP36" s="200">
        <v>0</v>
      </c>
      <c r="AQ36" s="200">
        <v>39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270.68</v>
      </c>
      <c r="L37" s="200">
        <v>0</v>
      </c>
      <c r="M37" s="200">
        <v>41.55</v>
      </c>
      <c r="N37" s="200">
        <v>50.15</v>
      </c>
      <c r="O37" s="200">
        <v>70.849999999999994</v>
      </c>
      <c r="P37" s="200">
        <v>23.99</v>
      </c>
      <c r="Q37" s="200">
        <v>0</v>
      </c>
      <c r="R37" s="200">
        <v>6.77</v>
      </c>
      <c r="S37" s="200">
        <v>4.83</v>
      </c>
      <c r="T37" s="200">
        <v>0</v>
      </c>
      <c r="U37" s="200">
        <v>60.04</v>
      </c>
      <c r="V37" s="200">
        <v>0</v>
      </c>
      <c r="W37" s="200">
        <v>10.76</v>
      </c>
      <c r="X37" s="200">
        <v>25.02</v>
      </c>
      <c r="Y37" s="200">
        <v>0</v>
      </c>
      <c r="Z37" s="200">
        <v>115.9</v>
      </c>
      <c r="AA37" s="200">
        <v>29.16</v>
      </c>
      <c r="AB37" s="200">
        <v>0</v>
      </c>
      <c r="AC37" s="200">
        <v>13.56</v>
      </c>
      <c r="AD37" s="200">
        <v>0</v>
      </c>
      <c r="AE37" s="200">
        <v>0</v>
      </c>
      <c r="AF37" s="200">
        <v>0</v>
      </c>
      <c r="AG37" s="200">
        <v>17.54</v>
      </c>
      <c r="AH37" s="200">
        <v>0</v>
      </c>
      <c r="AI37" s="200">
        <v>65</v>
      </c>
      <c r="AJ37" s="200">
        <v>0</v>
      </c>
      <c r="AK37" s="200">
        <v>99.62</v>
      </c>
      <c r="AL37" s="200">
        <v>0</v>
      </c>
      <c r="AM37" s="200">
        <v>0</v>
      </c>
      <c r="AN37" s="200">
        <v>0</v>
      </c>
      <c r="AO37" s="200">
        <v>170</v>
      </c>
      <c r="AP37" s="200">
        <v>0</v>
      </c>
      <c r="AQ37" s="200">
        <v>39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270.68</v>
      </c>
      <c r="L38" s="200">
        <v>0</v>
      </c>
      <c r="M38" s="200">
        <v>41.55</v>
      </c>
      <c r="N38" s="200">
        <v>50.15</v>
      </c>
      <c r="O38" s="200">
        <v>70.849999999999994</v>
      </c>
      <c r="P38" s="200">
        <v>23.99</v>
      </c>
      <c r="Q38" s="200">
        <v>0</v>
      </c>
      <c r="R38" s="200">
        <v>6.77</v>
      </c>
      <c r="S38" s="200">
        <v>4.83</v>
      </c>
      <c r="T38" s="200">
        <v>0</v>
      </c>
      <c r="U38" s="200">
        <v>60.04</v>
      </c>
      <c r="V38" s="200">
        <v>0</v>
      </c>
      <c r="W38" s="200">
        <v>7.73</v>
      </c>
      <c r="X38" s="200">
        <v>19.329999999999998</v>
      </c>
      <c r="Y38" s="200">
        <v>0</v>
      </c>
      <c r="Z38" s="200">
        <v>115.9</v>
      </c>
      <c r="AA38" s="200">
        <v>29.16</v>
      </c>
      <c r="AB38" s="200">
        <v>0</v>
      </c>
      <c r="AC38" s="200">
        <v>13.56</v>
      </c>
      <c r="AD38" s="200">
        <v>0</v>
      </c>
      <c r="AE38" s="200">
        <v>0</v>
      </c>
      <c r="AF38" s="200">
        <v>0</v>
      </c>
      <c r="AG38" s="200">
        <v>17.54</v>
      </c>
      <c r="AH38" s="200">
        <v>0</v>
      </c>
      <c r="AI38" s="200">
        <v>65</v>
      </c>
      <c r="AJ38" s="200">
        <v>0</v>
      </c>
      <c r="AK38" s="200">
        <v>99.62</v>
      </c>
      <c r="AL38" s="200">
        <v>0</v>
      </c>
      <c r="AM38" s="200">
        <v>0</v>
      </c>
      <c r="AN38" s="200">
        <v>0</v>
      </c>
      <c r="AO38" s="200">
        <v>170</v>
      </c>
      <c r="AP38" s="200">
        <v>0</v>
      </c>
      <c r="AQ38" s="200">
        <v>39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362.53</v>
      </c>
      <c r="L39" s="200">
        <v>0</v>
      </c>
      <c r="M39" s="200">
        <v>41.55</v>
      </c>
      <c r="N39" s="200">
        <v>50.15</v>
      </c>
      <c r="O39" s="200">
        <v>70.849999999999994</v>
      </c>
      <c r="P39" s="200">
        <v>23.99</v>
      </c>
      <c r="Q39" s="200">
        <v>0</v>
      </c>
      <c r="R39" s="200">
        <v>6.77</v>
      </c>
      <c r="S39" s="200">
        <v>4.83</v>
      </c>
      <c r="T39" s="200">
        <v>0</v>
      </c>
      <c r="U39" s="200">
        <v>60.04</v>
      </c>
      <c r="V39" s="200">
        <v>0</v>
      </c>
      <c r="W39" s="200">
        <v>7.73</v>
      </c>
      <c r="X39" s="200">
        <v>19.329999999999998</v>
      </c>
      <c r="Y39" s="200">
        <v>0</v>
      </c>
      <c r="Z39" s="200">
        <v>114.11</v>
      </c>
      <c r="AA39" s="200">
        <v>28.73</v>
      </c>
      <c r="AB39" s="200">
        <v>0</v>
      </c>
      <c r="AC39" s="200">
        <v>13.56</v>
      </c>
      <c r="AD39" s="200">
        <v>0</v>
      </c>
      <c r="AE39" s="200">
        <v>0</v>
      </c>
      <c r="AF39" s="200">
        <v>0</v>
      </c>
      <c r="AG39" s="200">
        <v>17.54</v>
      </c>
      <c r="AH39" s="200">
        <v>0</v>
      </c>
      <c r="AI39" s="200">
        <v>65</v>
      </c>
      <c r="AJ39" s="200">
        <v>0</v>
      </c>
      <c r="AK39" s="200">
        <v>99.62</v>
      </c>
      <c r="AL39" s="200">
        <v>0</v>
      </c>
      <c r="AM39" s="200">
        <v>0</v>
      </c>
      <c r="AN39" s="200">
        <v>0</v>
      </c>
      <c r="AO39" s="200">
        <v>170</v>
      </c>
      <c r="AP39" s="200">
        <v>0</v>
      </c>
      <c r="AQ39" s="200">
        <v>39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386.68</v>
      </c>
      <c r="L40" s="200">
        <v>0</v>
      </c>
      <c r="M40" s="200">
        <v>41.55</v>
      </c>
      <c r="N40" s="200">
        <v>50.15</v>
      </c>
      <c r="O40" s="200">
        <v>70.849999999999994</v>
      </c>
      <c r="P40" s="200">
        <v>23.99</v>
      </c>
      <c r="Q40" s="200">
        <v>0</v>
      </c>
      <c r="R40" s="200">
        <v>6.77</v>
      </c>
      <c r="S40" s="200">
        <v>4.83</v>
      </c>
      <c r="T40" s="200">
        <v>0</v>
      </c>
      <c r="U40" s="200">
        <v>60.04</v>
      </c>
      <c r="V40" s="200">
        <v>0</v>
      </c>
      <c r="W40" s="200">
        <v>7.73</v>
      </c>
      <c r="X40" s="200">
        <v>19.329999999999998</v>
      </c>
      <c r="Y40" s="200">
        <v>0</v>
      </c>
      <c r="Z40" s="200">
        <v>114.11</v>
      </c>
      <c r="AA40" s="200">
        <v>28.73</v>
      </c>
      <c r="AB40" s="200">
        <v>0</v>
      </c>
      <c r="AC40" s="200">
        <v>13.56</v>
      </c>
      <c r="AD40" s="200">
        <v>0</v>
      </c>
      <c r="AE40" s="200">
        <v>0</v>
      </c>
      <c r="AF40" s="200">
        <v>0</v>
      </c>
      <c r="AG40" s="200">
        <v>17.54</v>
      </c>
      <c r="AH40" s="200">
        <v>0</v>
      </c>
      <c r="AI40" s="200">
        <v>65</v>
      </c>
      <c r="AJ40" s="200">
        <v>0</v>
      </c>
      <c r="AK40" s="200">
        <v>99.62</v>
      </c>
      <c r="AL40" s="200">
        <v>0</v>
      </c>
      <c r="AM40" s="200">
        <v>0</v>
      </c>
      <c r="AN40" s="200">
        <v>0</v>
      </c>
      <c r="AO40" s="200">
        <v>170</v>
      </c>
      <c r="AP40" s="200">
        <v>0</v>
      </c>
      <c r="AQ40" s="200">
        <v>39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386.68</v>
      </c>
      <c r="L41" s="200">
        <v>0</v>
      </c>
      <c r="M41" s="200">
        <v>41.55</v>
      </c>
      <c r="N41" s="200">
        <v>50.15</v>
      </c>
      <c r="O41" s="200">
        <v>70.849999999999994</v>
      </c>
      <c r="P41" s="200">
        <v>23.99</v>
      </c>
      <c r="Q41" s="200">
        <v>0</v>
      </c>
      <c r="R41" s="200">
        <v>6.77</v>
      </c>
      <c r="S41" s="200">
        <v>4.83</v>
      </c>
      <c r="T41" s="200">
        <v>0</v>
      </c>
      <c r="U41" s="200">
        <v>60.04</v>
      </c>
      <c r="V41" s="200">
        <v>0</v>
      </c>
      <c r="W41" s="200">
        <v>7.73</v>
      </c>
      <c r="X41" s="200">
        <v>29</v>
      </c>
      <c r="Y41" s="200">
        <v>0</v>
      </c>
      <c r="Z41" s="200">
        <v>87</v>
      </c>
      <c r="AA41" s="200">
        <v>14.5</v>
      </c>
      <c r="AB41" s="200">
        <v>0</v>
      </c>
      <c r="AC41" s="200">
        <v>13.56</v>
      </c>
      <c r="AD41" s="200">
        <v>0</v>
      </c>
      <c r="AE41" s="200">
        <v>0</v>
      </c>
      <c r="AF41" s="200">
        <v>0</v>
      </c>
      <c r="AG41" s="200">
        <v>17.54</v>
      </c>
      <c r="AH41" s="200">
        <v>0</v>
      </c>
      <c r="AI41" s="200">
        <v>65</v>
      </c>
      <c r="AJ41" s="200">
        <v>0</v>
      </c>
      <c r="AK41" s="200">
        <v>99.62</v>
      </c>
      <c r="AL41" s="200">
        <v>0</v>
      </c>
      <c r="AM41" s="200">
        <v>0</v>
      </c>
      <c r="AN41" s="200">
        <v>0</v>
      </c>
      <c r="AO41" s="200">
        <v>170</v>
      </c>
      <c r="AP41" s="200">
        <v>0</v>
      </c>
      <c r="AQ41" s="200">
        <v>39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386.68</v>
      </c>
      <c r="L42" s="200">
        <v>0</v>
      </c>
      <c r="M42" s="200">
        <v>41.55</v>
      </c>
      <c r="N42" s="200">
        <v>50.15</v>
      </c>
      <c r="O42" s="200">
        <v>70.849999999999994</v>
      </c>
      <c r="P42" s="200">
        <v>23.99</v>
      </c>
      <c r="Q42" s="200">
        <v>0</v>
      </c>
      <c r="R42" s="200">
        <v>6.77</v>
      </c>
      <c r="S42" s="200">
        <v>4.83</v>
      </c>
      <c r="T42" s="200">
        <v>0</v>
      </c>
      <c r="U42" s="200">
        <v>60.04</v>
      </c>
      <c r="V42" s="200">
        <v>0</v>
      </c>
      <c r="W42" s="200">
        <v>19.05</v>
      </c>
      <c r="X42" s="200">
        <v>60.54</v>
      </c>
      <c r="Y42" s="200">
        <v>0</v>
      </c>
      <c r="Z42" s="200">
        <v>87</v>
      </c>
      <c r="AA42" s="200">
        <v>14.5</v>
      </c>
      <c r="AB42" s="200">
        <v>0</v>
      </c>
      <c r="AC42" s="200">
        <v>13.56</v>
      </c>
      <c r="AD42" s="200">
        <v>0</v>
      </c>
      <c r="AE42" s="200">
        <v>0</v>
      </c>
      <c r="AF42" s="200">
        <v>0</v>
      </c>
      <c r="AG42" s="200">
        <v>17.54</v>
      </c>
      <c r="AH42" s="200">
        <v>0</v>
      </c>
      <c r="AI42" s="200">
        <v>65</v>
      </c>
      <c r="AJ42" s="200">
        <v>0</v>
      </c>
      <c r="AK42" s="200">
        <v>99.62</v>
      </c>
      <c r="AL42" s="200">
        <v>0</v>
      </c>
      <c r="AM42" s="200">
        <v>0</v>
      </c>
      <c r="AN42" s="200">
        <v>0</v>
      </c>
      <c r="AO42" s="200">
        <v>170</v>
      </c>
      <c r="AP42" s="200">
        <v>0</v>
      </c>
      <c r="AQ42" s="200">
        <v>39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386.68</v>
      </c>
      <c r="L43" s="200">
        <v>0</v>
      </c>
      <c r="M43" s="200">
        <v>41.55</v>
      </c>
      <c r="N43" s="200">
        <v>50.15</v>
      </c>
      <c r="O43" s="200">
        <v>70.849999999999994</v>
      </c>
      <c r="P43" s="200">
        <v>23.99</v>
      </c>
      <c r="Q43" s="200">
        <v>0</v>
      </c>
      <c r="R43" s="200">
        <v>6.77</v>
      </c>
      <c r="S43" s="200">
        <v>4.83</v>
      </c>
      <c r="T43" s="200">
        <v>0</v>
      </c>
      <c r="U43" s="200">
        <v>60.04</v>
      </c>
      <c r="V43" s="200">
        <v>5.85</v>
      </c>
      <c r="W43" s="200">
        <v>19.05</v>
      </c>
      <c r="X43" s="200">
        <v>60.54</v>
      </c>
      <c r="Y43" s="200">
        <v>0</v>
      </c>
      <c r="Z43" s="200">
        <v>118.16</v>
      </c>
      <c r="AA43" s="200">
        <v>14.5</v>
      </c>
      <c r="AB43" s="200">
        <v>0</v>
      </c>
      <c r="AC43" s="200">
        <v>13.56</v>
      </c>
      <c r="AD43" s="200">
        <v>0</v>
      </c>
      <c r="AE43" s="200">
        <v>0</v>
      </c>
      <c r="AF43" s="200">
        <v>0</v>
      </c>
      <c r="AG43" s="200">
        <v>17.54</v>
      </c>
      <c r="AH43" s="200">
        <v>0</v>
      </c>
      <c r="AI43" s="200">
        <v>64.5</v>
      </c>
      <c r="AJ43" s="200">
        <v>0</v>
      </c>
      <c r="AK43" s="200">
        <v>99.62</v>
      </c>
      <c r="AL43" s="200">
        <v>0</v>
      </c>
      <c r="AM43" s="200">
        <v>0</v>
      </c>
      <c r="AN43" s="200">
        <v>0</v>
      </c>
      <c r="AO43" s="200">
        <v>170</v>
      </c>
      <c r="AP43" s="200">
        <v>0</v>
      </c>
      <c r="AQ43" s="200">
        <v>39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386.68</v>
      </c>
      <c r="L44" s="200">
        <v>0</v>
      </c>
      <c r="M44" s="200">
        <v>41.55</v>
      </c>
      <c r="N44" s="200">
        <v>50.15</v>
      </c>
      <c r="O44" s="200">
        <v>70.849999999999994</v>
      </c>
      <c r="P44" s="200">
        <v>23.99</v>
      </c>
      <c r="Q44" s="200">
        <v>0</v>
      </c>
      <c r="R44" s="200">
        <v>6.77</v>
      </c>
      <c r="S44" s="200">
        <v>4.83</v>
      </c>
      <c r="T44" s="200">
        <v>0</v>
      </c>
      <c r="U44" s="200">
        <v>60.04</v>
      </c>
      <c r="V44" s="200">
        <v>5.85</v>
      </c>
      <c r="W44" s="200">
        <v>19.7</v>
      </c>
      <c r="X44" s="200">
        <v>62.63</v>
      </c>
      <c r="Y44" s="200">
        <v>0</v>
      </c>
      <c r="Z44" s="200">
        <v>118.16</v>
      </c>
      <c r="AA44" s="200">
        <v>14.5</v>
      </c>
      <c r="AB44" s="200">
        <v>0</v>
      </c>
      <c r="AC44" s="200">
        <v>13.56</v>
      </c>
      <c r="AD44" s="200">
        <v>0</v>
      </c>
      <c r="AE44" s="200">
        <v>0</v>
      </c>
      <c r="AF44" s="200">
        <v>0</v>
      </c>
      <c r="AG44" s="200">
        <v>17.54</v>
      </c>
      <c r="AH44" s="200">
        <v>0</v>
      </c>
      <c r="AI44" s="200">
        <v>64.5</v>
      </c>
      <c r="AJ44" s="200">
        <v>0</v>
      </c>
      <c r="AK44" s="200">
        <v>99.62</v>
      </c>
      <c r="AL44" s="200">
        <v>0</v>
      </c>
      <c r="AM44" s="200">
        <v>0</v>
      </c>
      <c r="AN44" s="200">
        <v>0</v>
      </c>
      <c r="AO44" s="200">
        <v>170</v>
      </c>
      <c r="AP44" s="200">
        <v>0</v>
      </c>
      <c r="AQ44" s="200">
        <v>39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386.68</v>
      </c>
      <c r="L45" s="200">
        <v>0</v>
      </c>
      <c r="M45" s="200">
        <v>41.55</v>
      </c>
      <c r="N45" s="200">
        <v>50.15</v>
      </c>
      <c r="O45" s="200">
        <v>70.849999999999994</v>
      </c>
      <c r="P45" s="200">
        <v>23.99</v>
      </c>
      <c r="Q45" s="200">
        <v>0</v>
      </c>
      <c r="R45" s="200">
        <v>6.77</v>
      </c>
      <c r="S45" s="200">
        <v>4.83</v>
      </c>
      <c r="T45" s="200">
        <v>0</v>
      </c>
      <c r="U45" s="200">
        <v>60.04</v>
      </c>
      <c r="V45" s="200">
        <v>5.85</v>
      </c>
      <c r="W45" s="200">
        <v>19.7</v>
      </c>
      <c r="X45" s="200">
        <v>62.63</v>
      </c>
      <c r="Y45" s="200">
        <v>0</v>
      </c>
      <c r="Z45" s="200">
        <v>118.16</v>
      </c>
      <c r="AA45" s="200">
        <v>29.72</v>
      </c>
      <c r="AB45" s="200">
        <v>0</v>
      </c>
      <c r="AC45" s="200">
        <v>13.56</v>
      </c>
      <c r="AD45" s="200">
        <v>0</v>
      </c>
      <c r="AE45" s="200">
        <v>0</v>
      </c>
      <c r="AF45" s="200">
        <v>0</v>
      </c>
      <c r="AG45" s="200">
        <v>17.54</v>
      </c>
      <c r="AH45" s="200">
        <v>0</v>
      </c>
      <c r="AI45" s="200">
        <v>64.5</v>
      </c>
      <c r="AJ45" s="200">
        <v>0</v>
      </c>
      <c r="AK45" s="200">
        <v>99.62</v>
      </c>
      <c r="AL45" s="200">
        <v>0</v>
      </c>
      <c r="AM45" s="200">
        <v>0</v>
      </c>
      <c r="AN45" s="200">
        <v>0</v>
      </c>
      <c r="AO45" s="200">
        <v>170</v>
      </c>
      <c r="AP45" s="200">
        <v>0</v>
      </c>
      <c r="AQ45" s="200">
        <v>39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386.68</v>
      </c>
      <c r="L46" s="200">
        <v>9.35</v>
      </c>
      <c r="M46" s="200">
        <v>41.55</v>
      </c>
      <c r="N46" s="200">
        <v>50.15</v>
      </c>
      <c r="O46" s="200">
        <v>70.849999999999994</v>
      </c>
      <c r="P46" s="200">
        <v>23.99</v>
      </c>
      <c r="Q46" s="200">
        <v>0</v>
      </c>
      <c r="R46" s="200">
        <v>6.77</v>
      </c>
      <c r="S46" s="200">
        <v>4.83</v>
      </c>
      <c r="T46" s="200">
        <v>0</v>
      </c>
      <c r="U46" s="200">
        <v>60.04</v>
      </c>
      <c r="V46" s="200">
        <v>5.85</v>
      </c>
      <c r="W46" s="200">
        <v>19.7</v>
      </c>
      <c r="X46" s="200">
        <v>62.63</v>
      </c>
      <c r="Y46" s="200">
        <v>0</v>
      </c>
      <c r="Z46" s="200">
        <v>118.16</v>
      </c>
      <c r="AA46" s="200">
        <v>29.72</v>
      </c>
      <c r="AB46" s="200">
        <v>0</v>
      </c>
      <c r="AC46" s="200">
        <v>12.56</v>
      </c>
      <c r="AD46" s="200">
        <v>0</v>
      </c>
      <c r="AE46" s="200">
        <v>0</v>
      </c>
      <c r="AF46" s="200">
        <v>0</v>
      </c>
      <c r="AG46" s="200">
        <v>17.54</v>
      </c>
      <c r="AH46" s="200">
        <v>0</v>
      </c>
      <c r="AI46" s="200">
        <v>64.5</v>
      </c>
      <c r="AJ46" s="200">
        <v>0</v>
      </c>
      <c r="AK46" s="200">
        <v>99.62</v>
      </c>
      <c r="AL46" s="200">
        <v>0</v>
      </c>
      <c r="AM46" s="200">
        <v>0</v>
      </c>
      <c r="AN46" s="200">
        <v>0</v>
      </c>
      <c r="AO46" s="200">
        <v>170</v>
      </c>
      <c r="AP46" s="200">
        <v>0</v>
      </c>
      <c r="AQ46" s="200">
        <v>39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394.86</v>
      </c>
      <c r="L47" s="200">
        <v>10.65</v>
      </c>
      <c r="M47" s="200">
        <v>41.55</v>
      </c>
      <c r="N47" s="200">
        <v>50.15</v>
      </c>
      <c r="O47" s="200">
        <v>70.849999999999994</v>
      </c>
      <c r="P47" s="200">
        <v>23.99</v>
      </c>
      <c r="Q47" s="200">
        <v>4.42</v>
      </c>
      <c r="R47" s="200">
        <v>17.739999999999998</v>
      </c>
      <c r="S47" s="200">
        <v>10.84</v>
      </c>
      <c r="T47" s="200">
        <v>0</v>
      </c>
      <c r="U47" s="200">
        <v>60.04</v>
      </c>
      <c r="V47" s="200">
        <v>5.96</v>
      </c>
      <c r="W47" s="200">
        <v>19.7</v>
      </c>
      <c r="X47" s="200">
        <v>62.63</v>
      </c>
      <c r="Y47" s="200">
        <v>0</v>
      </c>
      <c r="Z47" s="200">
        <v>118.16</v>
      </c>
      <c r="AA47" s="200">
        <v>29.72</v>
      </c>
      <c r="AB47" s="200">
        <v>0</v>
      </c>
      <c r="AC47" s="200">
        <v>12.56</v>
      </c>
      <c r="AD47" s="200">
        <v>0</v>
      </c>
      <c r="AE47" s="200">
        <v>0</v>
      </c>
      <c r="AF47" s="200">
        <v>0</v>
      </c>
      <c r="AG47" s="200">
        <v>17.54</v>
      </c>
      <c r="AH47" s="200">
        <v>0</v>
      </c>
      <c r="AI47" s="200">
        <v>64.5</v>
      </c>
      <c r="AJ47" s="200">
        <v>0</v>
      </c>
      <c r="AK47" s="200">
        <v>99.62</v>
      </c>
      <c r="AL47" s="200">
        <v>0</v>
      </c>
      <c r="AM47" s="200">
        <v>0</v>
      </c>
      <c r="AN47" s="200">
        <v>0</v>
      </c>
      <c r="AO47" s="200">
        <v>170</v>
      </c>
      <c r="AP47" s="200">
        <v>0</v>
      </c>
      <c r="AQ47" s="200">
        <v>39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415.7</v>
      </c>
      <c r="L48" s="200">
        <v>10.65</v>
      </c>
      <c r="M48" s="200">
        <v>41.55</v>
      </c>
      <c r="N48" s="200">
        <v>50.15</v>
      </c>
      <c r="O48" s="200">
        <v>70.849999999999994</v>
      </c>
      <c r="P48" s="200">
        <v>23.99</v>
      </c>
      <c r="Q48" s="200">
        <v>4.42</v>
      </c>
      <c r="R48" s="200">
        <v>17.739999999999998</v>
      </c>
      <c r="S48" s="200">
        <v>11.04</v>
      </c>
      <c r="T48" s="200">
        <v>0</v>
      </c>
      <c r="U48" s="200">
        <v>60.04</v>
      </c>
      <c r="V48" s="200">
        <v>5.96</v>
      </c>
      <c r="W48" s="200">
        <v>19.7</v>
      </c>
      <c r="X48" s="200">
        <v>62.63</v>
      </c>
      <c r="Y48" s="200">
        <v>0</v>
      </c>
      <c r="Z48" s="200">
        <v>118.16</v>
      </c>
      <c r="AA48" s="200">
        <v>29.72</v>
      </c>
      <c r="AB48" s="200">
        <v>0</v>
      </c>
      <c r="AC48" s="200">
        <v>12.56</v>
      </c>
      <c r="AD48" s="200">
        <v>0</v>
      </c>
      <c r="AE48" s="200">
        <v>0</v>
      </c>
      <c r="AF48" s="200">
        <v>0</v>
      </c>
      <c r="AG48" s="200">
        <v>17.54</v>
      </c>
      <c r="AH48" s="200">
        <v>0</v>
      </c>
      <c r="AI48" s="200">
        <v>64.5</v>
      </c>
      <c r="AJ48" s="200">
        <v>0</v>
      </c>
      <c r="AK48" s="200">
        <v>99.62</v>
      </c>
      <c r="AL48" s="200">
        <v>0</v>
      </c>
      <c r="AM48" s="200">
        <v>0</v>
      </c>
      <c r="AN48" s="200">
        <v>0</v>
      </c>
      <c r="AO48" s="200">
        <v>170</v>
      </c>
      <c r="AP48" s="200">
        <v>0</v>
      </c>
      <c r="AQ48" s="200">
        <v>39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440.55</v>
      </c>
      <c r="L49" s="200">
        <v>10.65</v>
      </c>
      <c r="M49" s="200">
        <v>41.55</v>
      </c>
      <c r="N49" s="200">
        <v>50.15</v>
      </c>
      <c r="O49" s="200">
        <v>70.849999999999994</v>
      </c>
      <c r="P49" s="200">
        <v>23.99</v>
      </c>
      <c r="Q49" s="200">
        <v>4.42</v>
      </c>
      <c r="R49" s="200">
        <v>17.739999999999998</v>
      </c>
      <c r="S49" s="200">
        <v>11.04</v>
      </c>
      <c r="T49" s="200">
        <v>0</v>
      </c>
      <c r="U49" s="200">
        <v>60.04</v>
      </c>
      <c r="V49" s="200">
        <v>5.96</v>
      </c>
      <c r="W49" s="200">
        <v>19.7</v>
      </c>
      <c r="X49" s="200">
        <v>62.63</v>
      </c>
      <c r="Y49" s="200">
        <v>0</v>
      </c>
      <c r="Z49" s="200">
        <v>118.16</v>
      </c>
      <c r="AA49" s="200">
        <v>29.72</v>
      </c>
      <c r="AB49" s="200">
        <v>0</v>
      </c>
      <c r="AC49" s="200">
        <v>12.56</v>
      </c>
      <c r="AD49" s="200">
        <v>0</v>
      </c>
      <c r="AE49" s="200">
        <v>0</v>
      </c>
      <c r="AF49" s="200">
        <v>0</v>
      </c>
      <c r="AG49" s="200">
        <v>17.54</v>
      </c>
      <c r="AH49" s="200">
        <v>0</v>
      </c>
      <c r="AI49" s="200">
        <v>64.5</v>
      </c>
      <c r="AJ49" s="200">
        <v>0</v>
      </c>
      <c r="AK49" s="200">
        <v>99.62</v>
      </c>
      <c r="AL49" s="200">
        <v>0</v>
      </c>
      <c r="AM49" s="200">
        <v>0</v>
      </c>
      <c r="AN49" s="200">
        <v>0</v>
      </c>
      <c r="AO49" s="200">
        <v>170</v>
      </c>
      <c r="AP49" s="200">
        <v>0</v>
      </c>
      <c r="AQ49" s="200">
        <v>39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447.04</v>
      </c>
      <c r="L50" s="200">
        <v>10.65</v>
      </c>
      <c r="M50" s="200">
        <v>41.55</v>
      </c>
      <c r="N50" s="200">
        <v>50.15</v>
      </c>
      <c r="O50" s="200">
        <v>70.849999999999994</v>
      </c>
      <c r="P50" s="200">
        <v>23.99</v>
      </c>
      <c r="Q50" s="200">
        <v>4.42</v>
      </c>
      <c r="R50" s="200">
        <v>17.739999999999998</v>
      </c>
      <c r="S50" s="200">
        <v>11.04</v>
      </c>
      <c r="T50" s="200">
        <v>0</v>
      </c>
      <c r="U50" s="200">
        <v>60.04</v>
      </c>
      <c r="V50" s="200">
        <v>5.96</v>
      </c>
      <c r="W50" s="200">
        <v>19.7</v>
      </c>
      <c r="X50" s="200">
        <v>62.63</v>
      </c>
      <c r="Y50" s="200">
        <v>0</v>
      </c>
      <c r="Z50" s="200">
        <v>118.16</v>
      </c>
      <c r="AA50" s="200">
        <v>29.72</v>
      </c>
      <c r="AB50" s="200">
        <v>0</v>
      </c>
      <c r="AC50" s="200">
        <v>12.56</v>
      </c>
      <c r="AD50" s="200">
        <v>0</v>
      </c>
      <c r="AE50" s="200">
        <v>0</v>
      </c>
      <c r="AF50" s="200">
        <v>0</v>
      </c>
      <c r="AG50" s="200">
        <v>17.54</v>
      </c>
      <c r="AH50" s="200">
        <v>0</v>
      </c>
      <c r="AI50" s="200">
        <v>64.5</v>
      </c>
      <c r="AJ50" s="200">
        <v>0</v>
      </c>
      <c r="AK50" s="200">
        <v>99.62</v>
      </c>
      <c r="AL50" s="200">
        <v>0</v>
      </c>
      <c r="AM50" s="200">
        <v>0</v>
      </c>
      <c r="AN50" s="200">
        <v>0</v>
      </c>
      <c r="AO50" s="200">
        <v>170</v>
      </c>
      <c r="AP50" s="200">
        <v>0</v>
      </c>
      <c r="AQ50" s="200">
        <v>39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451.45</v>
      </c>
      <c r="L51" s="200">
        <v>10.67</v>
      </c>
      <c r="M51" s="200">
        <v>41.55</v>
      </c>
      <c r="N51" s="200">
        <v>50.15</v>
      </c>
      <c r="O51" s="200">
        <v>70.849999999999994</v>
      </c>
      <c r="P51" s="200">
        <v>23.99</v>
      </c>
      <c r="Q51" s="200">
        <v>4.4800000000000004</v>
      </c>
      <c r="R51" s="200">
        <v>18</v>
      </c>
      <c r="S51" s="200">
        <v>11.2</v>
      </c>
      <c r="T51" s="200">
        <v>0</v>
      </c>
      <c r="U51" s="200">
        <v>60.04</v>
      </c>
      <c r="V51" s="200">
        <v>5.96</v>
      </c>
      <c r="W51" s="200">
        <v>19.7</v>
      </c>
      <c r="X51" s="200">
        <v>62.63</v>
      </c>
      <c r="Y51" s="200">
        <v>0</v>
      </c>
      <c r="Z51" s="200">
        <v>118.16</v>
      </c>
      <c r="AA51" s="200">
        <v>29.72</v>
      </c>
      <c r="AB51" s="200">
        <v>0</v>
      </c>
      <c r="AC51" s="200">
        <v>12.56</v>
      </c>
      <c r="AD51" s="200">
        <v>0</v>
      </c>
      <c r="AE51" s="200">
        <v>0</v>
      </c>
      <c r="AF51" s="200">
        <v>0</v>
      </c>
      <c r="AG51" s="200">
        <v>17.54</v>
      </c>
      <c r="AH51" s="200">
        <v>0</v>
      </c>
      <c r="AI51" s="200">
        <v>64.5</v>
      </c>
      <c r="AJ51" s="200">
        <v>0</v>
      </c>
      <c r="AK51" s="200">
        <v>99.62</v>
      </c>
      <c r="AL51" s="200">
        <v>0</v>
      </c>
      <c r="AM51" s="200">
        <v>0</v>
      </c>
      <c r="AN51" s="200">
        <v>0</v>
      </c>
      <c r="AO51" s="200">
        <v>170</v>
      </c>
      <c r="AP51" s="200">
        <v>0</v>
      </c>
      <c r="AQ51" s="200">
        <v>39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495.28</v>
      </c>
      <c r="L52" s="200">
        <v>10.67</v>
      </c>
      <c r="M52" s="200">
        <v>41.55</v>
      </c>
      <c r="N52" s="200">
        <v>50.15</v>
      </c>
      <c r="O52" s="200">
        <v>70.849999999999994</v>
      </c>
      <c r="P52" s="200">
        <v>23.99</v>
      </c>
      <c r="Q52" s="200">
        <v>4.4800000000000004</v>
      </c>
      <c r="R52" s="200">
        <v>18</v>
      </c>
      <c r="S52" s="200">
        <v>11.2</v>
      </c>
      <c r="T52" s="200">
        <v>0</v>
      </c>
      <c r="U52" s="200">
        <v>60.04</v>
      </c>
      <c r="V52" s="200">
        <v>5.96</v>
      </c>
      <c r="W52" s="200">
        <v>19.7</v>
      </c>
      <c r="X52" s="200">
        <v>62.63</v>
      </c>
      <c r="Y52" s="200">
        <v>0</v>
      </c>
      <c r="Z52" s="200">
        <v>118.16</v>
      </c>
      <c r="AA52" s="200">
        <v>29.72</v>
      </c>
      <c r="AB52" s="200">
        <v>0</v>
      </c>
      <c r="AC52" s="200">
        <v>12.56</v>
      </c>
      <c r="AD52" s="200">
        <v>0</v>
      </c>
      <c r="AE52" s="200">
        <v>0</v>
      </c>
      <c r="AF52" s="200">
        <v>0</v>
      </c>
      <c r="AG52" s="200">
        <v>17.54</v>
      </c>
      <c r="AH52" s="200">
        <v>0</v>
      </c>
      <c r="AI52" s="200">
        <v>64.5</v>
      </c>
      <c r="AJ52" s="200">
        <v>0</v>
      </c>
      <c r="AK52" s="200">
        <v>99.62</v>
      </c>
      <c r="AL52" s="200">
        <v>0</v>
      </c>
      <c r="AM52" s="200">
        <v>0</v>
      </c>
      <c r="AN52" s="200">
        <v>0</v>
      </c>
      <c r="AO52" s="200">
        <v>170</v>
      </c>
      <c r="AP52" s="200">
        <v>0</v>
      </c>
      <c r="AQ52" s="200">
        <v>39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495.28</v>
      </c>
      <c r="L53" s="200">
        <v>10.67</v>
      </c>
      <c r="M53" s="200">
        <v>41.55</v>
      </c>
      <c r="N53" s="200">
        <v>50.15</v>
      </c>
      <c r="O53" s="200">
        <v>70.849999999999994</v>
      </c>
      <c r="P53" s="200">
        <v>23.99</v>
      </c>
      <c r="Q53" s="200">
        <v>4.4800000000000004</v>
      </c>
      <c r="R53" s="200">
        <v>18</v>
      </c>
      <c r="S53" s="200">
        <v>11.2</v>
      </c>
      <c r="T53" s="200">
        <v>0</v>
      </c>
      <c r="U53" s="200">
        <v>60.04</v>
      </c>
      <c r="V53" s="200">
        <v>5.96</v>
      </c>
      <c r="W53" s="200">
        <v>19.7</v>
      </c>
      <c r="X53" s="200">
        <v>62.63</v>
      </c>
      <c r="Y53" s="200">
        <v>0</v>
      </c>
      <c r="Z53" s="200">
        <v>118.16</v>
      </c>
      <c r="AA53" s="200">
        <v>29.72</v>
      </c>
      <c r="AB53" s="200">
        <v>0</v>
      </c>
      <c r="AC53" s="200">
        <v>12.56</v>
      </c>
      <c r="AD53" s="200">
        <v>0</v>
      </c>
      <c r="AE53" s="200">
        <v>0</v>
      </c>
      <c r="AF53" s="200">
        <v>0</v>
      </c>
      <c r="AG53" s="200">
        <v>17.54</v>
      </c>
      <c r="AH53" s="200">
        <v>0</v>
      </c>
      <c r="AI53" s="200">
        <v>64.5</v>
      </c>
      <c r="AJ53" s="200">
        <v>0</v>
      </c>
      <c r="AK53" s="200">
        <v>99.62</v>
      </c>
      <c r="AL53" s="200">
        <v>0</v>
      </c>
      <c r="AM53" s="200">
        <v>0</v>
      </c>
      <c r="AN53" s="200">
        <v>0</v>
      </c>
      <c r="AO53" s="200">
        <v>170</v>
      </c>
      <c r="AP53" s="200">
        <v>0</v>
      </c>
      <c r="AQ53" s="200">
        <v>39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495.28</v>
      </c>
      <c r="L54" s="200">
        <v>10.67</v>
      </c>
      <c r="M54" s="200">
        <v>41.55</v>
      </c>
      <c r="N54" s="200">
        <v>50.15</v>
      </c>
      <c r="O54" s="200">
        <v>70.849999999999994</v>
      </c>
      <c r="P54" s="200">
        <v>23.99</v>
      </c>
      <c r="Q54" s="200">
        <v>4.4800000000000004</v>
      </c>
      <c r="R54" s="200">
        <v>18</v>
      </c>
      <c r="S54" s="200">
        <v>11.2</v>
      </c>
      <c r="T54" s="200">
        <v>0</v>
      </c>
      <c r="U54" s="200">
        <v>60.04</v>
      </c>
      <c r="V54" s="200">
        <v>5.96</v>
      </c>
      <c r="W54" s="200">
        <v>19.7</v>
      </c>
      <c r="X54" s="200">
        <v>62.63</v>
      </c>
      <c r="Y54" s="200">
        <v>0</v>
      </c>
      <c r="Z54" s="200">
        <v>118.16</v>
      </c>
      <c r="AA54" s="200">
        <v>29.72</v>
      </c>
      <c r="AB54" s="200">
        <v>0</v>
      </c>
      <c r="AC54" s="200">
        <v>12.56</v>
      </c>
      <c r="AD54" s="200">
        <v>0</v>
      </c>
      <c r="AE54" s="200">
        <v>0</v>
      </c>
      <c r="AF54" s="200">
        <v>0</v>
      </c>
      <c r="AG54" s="200">
        <v>17.54</v>
      </c>
      <c r="AH54" s="200">
        <v>0</v>
      </c>
      <c r="AI54" s="200">
        <v>64.5</v>
      </c>
      <c r="AJ54" s="200">
        <v>0</v>
      </c>
      <c r="AK54" s="200">
        <v>99.62</v>
      </c>
      <c r="AL54" s="200">
        <v>0</v>
      </c>
      <c r="AM54" s="200">
        <v>0</v>
      </c>
      <c r="AN54" s="200">
        <v>0</v>
      </c>
      <c r="AO54" s="200">
        <v>170</v>
      </c>
      <c r="AP54" s="200">
        <v>0</v>
      </c>
      <c r="AQ54" s="200">
        <v>39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448.55</v>
      </c>
      <c r="L55" s="200">
        <v>10.67</v>
      </c>
      <c r="M55" s="200">
        <v>41.55</v>
      </c>
      <c r="N55" s="200">
        <v>50.15</v>
      </c>
      <c r="O55" s="200">
        <v>70.849999999999994</v>
      </c>
      <c r="P55" s="200">
        <v>23.99</v>
      </c>
      <c r="Q55" s="200">
        <v>4.4800000000000004</v>
      </c>
      <c r="R55" s="200">
        <v>18</v>
      </c>
      <c r="S55" s="200">
        <v>11.2</v>
      </c>
      <c r="T55" s="200">
        <v>0</v>
      </c>
      <c r="U55" s="200">
        <v>60.04</v>
      </c>
      <c r="V55" s="200">
        <v>5.96</v>
      </c>
      <c r="W55" s="200">
        <v>19.7</v>
      </c>
      <c r="X55" s="200">
        <v>62.63</v>
      </c>
      <c r="Y55" s="200">
        <v>0</v>
      </c>
      <c r="Z55" s="200">
        <v>118.16</v>
      </c>
      <c r="AA55" s="200">
        <v>29.72</v>
      </c>
      <c r="AB55" s="200">
        <v>0</v>
      </c>
      <c r="AC55" s="200">
        <v>12.56</v>
      </c>
      <c r="AD55" s="200">
        <v>0</v>
      </c>
      <c r="AE55" s="200">
        <v>0</v>
      </c>
      <c r="AF55" s="200">
        <v>0</v>
      </c>
      <c r="AG55" s="200">
        <v>17.54</v>
      </c>
      <c r="AH55" s="200">
        <v>0</v>
      </c>
      <c r="AI55" s="200">
        <v>64.5</v>
      </c>
      <c r="AJ55" s="200">
        <v>0</v>
      </c>
      <c r="AK55" s="200">
        <v>99.62</v>
      </c>
      <c r="AL55" s="200">
        <v>0</v>
      </c>
      <c r="AM55" s="200">
        <v>0</v>
      </c>
      <c r="AN55" s="200">
        <v>0</v>
      </c>
      <c r="AO55" s="200">
        <v>170</v>
      </c>
      <c r="AP55" s="200">
        <v>0</v>
      </c>
      <c r="AQ55" s="200">
        <v>39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481.42</v>
      </c>
      <c r="L56" s="200">
        <v>10.67</v>
      </c>
      <c r="M56" s="200">
        <v>41.55</v>
      </c>
      <c r="N56" s="200">
        <v>50.15</v>
      </c>
      <c r="O56" s="200">
        <v>70.849999999999994</v>
      </c>
      <c r="P56" s="200">
        <v>23.99</v>
      </c>
      <c r="Q56" s="200">
        <v>4.4800000000000004</v>
      </c>
      <c r="R56" s="200">
        <v>18</v>
      </c>
      <c r="S56" s="200">
        <v>11.2</v>
      </c>
      <c r="T56" s="200">
        <v>0</v>
      </c>
      <c r="U56" s="200">
        <v>60.04</v>
      </c>
      <c r="V56" s="200">
        <v>5.96</v>
      </c>
      <c r="W56" s="200">
        <v>19.7</v>
      </c>
      <c r="X56" s="200">
        <v>62.63</v>
      </c>
      <c r="Y56" s="200">
        <v>0</v>
      </c>
      <c r="Z56" s="200">
        <v>118.16</v>
      </c>
      <c r="AA56" s="200">
        <v>29.72</v>
      </c>
      <c r="AB56" s="200">
        <v>0</v>
      </c>
      <c r="AC56" s="200">
        <v>12.56</v>
      </c>
      <c r="AD56" s="200">
        <v>0</v>
      </c>
      <c r="AE56" s="200">
        <v>0</v>
      </c>
      <c r="AF56" s="200">
        <v>0</v>
      </c>
      <c r="AG56" s="200">
        <v>17.54</v>
      </c>
      <c r="AH56" s="200">
        <v>0</v>
      </c>
      <c r="AI56" s="200">
        <v>64.5</v>
      </c>
      <c r="AJ56" s="200">
        <v>0</v>
      </c>
      <c r="AK56" s="200">
        <v>99.62</v>
      </c>
      <c r="AL56" s="200">
        <v>0</v>
      </c>
      <c r="AM56" s="200">
        <v>0</v>
      </c>
      <c r="AN56" s="200">
        <v>0</v>
      </c>
      <c r="AO56" s="200">
        <v>170</v>
      </c>
      <c r="AP56" s="200">
        <v>0</v>
      </c>
      <c r="AQ56" s="200">
        <v>39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495.28</v>
      </c>
      <c r="L57" s="200">
        <v>10.67</v>
      </c>
      <c r="M57" s="200">
        <v>41.55</v>
      </c>
      <c r="N57" s="200">
        <v>50.15</v>
      </c>
      <c r="O57" s="200">
        <v>70.849999999999994</v>
      </c>
      <c r="P57" s="200">
        <v>23.99</v>
      </c>
      <c r="Q57" s="200">
        <v>4.4800000000000004</v>
      </c>
      <c r="R57" s="200">
        <v>18</v>
      </c>
      <c r="S57" s="200">
        <v>11.2</v>
      </c>
      <c r="T57" s="200">
        <v>0</v>
      </c>
      <c r="U57" s="200">
        <v>60.04</v>
      </c>
      <c r="V57" s="200">
        <v>5.96</v>
      </c>
      <c r="W57" s="200">
        <v>19.7</v>
      </c>
      <c r="X57" s="200">
        <v>62.63</v>
      </c>
      <c r="Y57" s="200">
        <v>0</v>
      </c>
      <c r="Z57" s="200">
        <v>118.16</v>
      </c>
      <c r="AA57" s="200">
        <v>29.72</v>
      </c>
      <c r="AB57" s="200">
        <v>0</v>
      </c>
      <c r="AC57" s="200">
        <v>12.56</v>
      </c>
      <c r="AD57" s="200">
        <v>0</v>
      </c>
      <c r="AE57" s="200">
        <v>0</v>
      </c>
      <c r="AF57" s="200">
        <v>0</v>
      </c>
      <c r="AG57" s="200">
        <v>17.54</v>
      </c>
      <c r="AH57" s="200">
        <v>0</v>
      </c>
      <c r="AI57" s="200">
        <v>64.5</v>
      </c>
      <c r="AJ57" s="200">
        <v>0</v>
      </c>
      <c r="AK57" s="200">
        <v>99.62</v>
      </c>
      <c r="AL57" s="200">
        <v>0</v>
      </c>
      <c r="AM57" s="200">
        <v>0</v>
      </c>
      <c r="AN57" s="200">
        <v>0</v>
      </c>
      <c r="AO57" s="200">
        <v>230</v>
      </c>
      <c r="AP57" s="200">
        <v>0</v>
      </c>
      <c r="AQ57" s="200">
        <v>39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495.28</v>
      </c>
      <c r="L58" s="200">
        <v>10.67</v>
      </c>
      <c r="M58" s="200">
        <v>41.55</v>
      </c>
      <c r="N58" s="200">
        <v>50.15</v>
      </c>
      <c r="O58" s="200">
        <v>70.849999999999994</v>
      </c>
      <c r="P58" s="200">
        <v>23.99</v>
      </c>
      <c r="Q58" s="200">
        <v>4.4800000000000004</v>
      </c>
      <c r="R58" s="200">
        <v>18</v>
      </c>
      <c r="S58" s="200">
        <v>11.2</v>
      </c>
      <c r="T58" s="200">
        <v>0</v>
      </c>
      <c r="U58" s="200">
        <v>60.04</v>
      </c>
      <c r="V58" s="200">
        <v>5.96</v>
      </c>
      <c r="W58" s="200">
        <v>19.7</v>
      </c>
      <c r="X58" s="200">
        <v>62.63</v>
      </c>
      <c r="Y58" s="200">
        <v>0</v>
      </c>
      <c r="Z58" s="200">
        <v>118.16</v>
      </c>
      <c r="AA58" s="200">
        <v>29.72</v>
      </c>
      <c r="AB58" s="200">
        <v>0</v>
      </c>
      <c r="AC58" s="200">
        <v>12.56</v>
      </c>
      <c r="AD58" s="200">
        <v>0</v>
      </c>
      <c r="AE58" s="200">
        <v>0</v>
      </c>
      <c r="AF58" s="200">
        <v>0</v>
      </c>
      <c r="AG58" s="200">
        <v>17.54</v>
      </c>
      <c r="AH58" s="200">
        <v>0</v>
      </c>
      <c r="AI58" s="200">
        <v>64.5</v>
      </c>
      <c r="AJ58" s="200">
        <v>0</v>
      </c>
      <c r="AK58" s="200">
        <v>99.62</v>
      </c>
      <c r="AL58" s="200">
        <v>0</v>
      </c>
      <c r="AM58" s="200">
        <v>0</v>
      </c>
      <c r="AN58" s="200">
        <v>0</v>
      </c>
      <c r="AO58" s="200">
        <v>230</v>
      </c>
      <c r="AP58" s="200">
        <v>0</v>
      </c>
      <c r="AQ58" s="200">
        <v>39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495.28</v>
      </c>
      <c r="L59" s="200">
        <v>10.67</v>
      </c>
      <c r="M59" s="200">
        <v>54.95</v>
      </c>
      <c r="N59" s="200">
        <v>50.15</v>
      </c>
      <c r="O59" s="200">
        <v>70.849999999999994</v>
      </c>
      <c r="P59" s="200">
        <v>23.99</v>
      </c>
      <c r="Q59" s="200">
        <v>4.49</v>
      </c>
      <c r="R59" s="200">
        <v>18</v>
      </c>
      <c r="S59" s="200">
        <v>11.2</v>
      </c>
      <c r="T59" s="200">
        <v>0</v>
      </c>
      <c r="U59" s="200">
        <v>60.04</v>
      </c>
      <c r="V59" s="200">
        <v>5.96</v>
      </c>
      <c r="W59" s="200">
        <v>19.7</v>
      </c>
      <c r="X59" s="200">
        <v>62.63</v>
      </c>
      <c r="Y59" s="200">
        <v>0</v>
      </c>
      <c r="Z59" s="200">
        <v>118.16</v>
      </c>
      <c r="AA59" s="200">
        <v>29.72</v>
      </c>
      <c r="AB59" s="200">
        <v>0</v>
      </c>
      <c r="AC59" s="200">
        <v>12.56</v>
      </c>
      <c r="AD59" s="200">
        <v>0</v>
      </c>
      <c r="AE59" s="200">
        <v>0</v>
      </c>
      <c r="AF59" s="200">
        <v>0</v>
      </c>
      <c r="AG59" s="200">
        <v>17.54</v>
      </c>
      <c r="AH59" s="200">
        <v>0</v>
      </c>
      <c r="AI59" s="200">
        <v>64.5</v>
      </c>
      <c r="AJ59" s="200">
        <v>0</v>
      </c>
      <c r="AK59" s="200">
        <v>99.62</v>
      </c>
      <c r="AL59" s="200">
        <v>0</v>
      </c>
      <c r="AM59" s="200">
        <v>0</v>
      </c>
      <c r="AN59" s="200">
        <v>0</v>
      </c>
      <c r="AO59" s="200">
        <v>230</v>
      </c>
      <c r="AP59" s="200">
        <v>0</v>
      </c>
      <c r="AQ59" s="200">
        <v>39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495.28</v>
      </c>
      <c r="L60" s="200">
        <v>10.67</v>
      </c>
      <c r="M60" s="200">
        <v>54.95</v>
      </c>
      <c r="N60" s="200">
        <v>50.15</v>
      </c>
      <c r="O60" s="200">
        <v>70.849999999999994</v>
      </c>
      <c r="P60" s="200">
        <v>23.99</v>
      </c>
      <c r="Q60" s="200">
        <v>4.49</v>
      </c>
      <c r="R60" s="200">
        <v>18</v>
      </c>
      <c r="S60" s="200">
        <v>11.2</v>
      </c>
      <c r="T60" s="200">
        <v>0</v>
      </c>
      <c r="U60" s="200">
        <v>60.04</v>
      </c>
      <c r="V60" s="200">
        <v>5.96</v>
      </c>
      <c r="W60" s="200">
        <v>19.7</v>
      </c>
      <c r="X60" s="200">
        <v>62.63</v>
      </c>
      <c r="Y60" s="200">
        <v>0</v>
      </c>
      <c r="Z60" s="200">
        <v>118.16</v>
      </c>
      <c r="AA60" s="200">
        <v>29.72</v>
      </c>
      <c r="AB60" s="200">
        <v>0</v>
      </c>
      <c r="AC60" s="200">
        <v>12.56</v>
      </c>
      <c r="AD60" s="200">
        <v>0</v>
      </c>
      <c r="AE60" s="200">
        <v>0</v>
      </c>
      <c r="AF60" s="200">
        <v>0</v>
      </c>
      <c r="AG60" s="200">
        <v>17.54</v>
      </c>
      <c r="AH60" s="200">
        <v>0</v>
      </c>
      <c r="AI60" s="200">
        <v>64.5</v>
      </c>
      <c r="AJ60" s="200">
        <v>0</v>
      </c>
      <c r="AK60" s="200">
        <v>99.62</v>
      </c>
      <c r="AL60" s="200">
        <v>0</v>
      </c>
      <c r="AM60" s="200">
        <v>0</v>
      </c>
      <c r="AN60" s="200">
        <v>0</v>
      </c>
      <c r="AO60" s="200">
        <v>230</v>
      </c>
      <c r="AP60" s="200">
        <v>0</v>
      </c>
      <c r="AQ60" s="200">
        <v>39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495.28</v>
      </c>
      <c r="L61" s="200">
        <v>10.67</v>
      </c>
      <c r="M61" s="200">
        <v>54.95</v>
      </c>
      <c r="N61" s="200">
        <v>50.15</v>
      </c>
      <c r="O61" s="200">
        <v>70.849999999999994</v>
      </c>
      <c r="P61" s="200">
        <v>23.99</v>
      </c>
      <c r="Q61" s="200">
        <v>4.49</v>
      </c>
      <c r="R61" s="200">
        <v>18</v>
      </c>
      <c r="S61" s="200">
        <v>11.2</v>
      </c>
      <c r="T61" s="200">
        <v>0</v>
      </c>
      <c r="U61" s="200">
        <v>60.04</v>
      </c>
      <c r="V61" s="200">
        <v>5.72</v>
      </c>
      <c r="W61" s="200">
        <v>19.7</v>
      </c>
      <c r="X61" s="200">
        <v>62.63</v>
      </c>
      <c r="Y61" s="200">
        <v>0</v>
      </c>
      <c r="Z61" s="200">
        <v>118.16</v>
      </c>
      <c r="AA61" s="200">
        <v>29.72</v>
      </c>
      <c r="AB61" s="200">
        <v>0</v>
      </c>
      <c r="AC61" s="200">
        <v>12.56</v>
      </c>
      <c r="AD61" s="200">
        <v>0</v>
      </c>
      <c r="AE61" s="200">
        <v>0</v>
      </c>
      <c r="AF61" s="200">
        <v>0</v>
      </c>
      <c r="AG61" s="200">
        <v>17.54</v>
      </c>
      <c r="AH61" s="200">
        <v>0</v>
      </c>
      <c r="AI61" s="200">
        <v>64.5</v>
      </c>
      <c r="AJ61" s="200">
        <v>0</v>
      </c>
      <c r="AK61" s="200">
        <v>99.62</v>
      </c>
      <c r="AL61" s="200">
        <v>0</v>
      </c>
      <c r="AM61" s="200">
        <v>0</v>
      </c>
      <c r="AN61" s="200">
        <v>0</v>
      </c>
      <c r="AO61" s="200">
        <v>273.94</v>
      </c>
      <c r="AP61" s="200">
        <v>0</v>
      </c>
      <c r="AQ61" s="200">
        <v>39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495.28</v>
      </c>
      <c r="L62" s="200">
        <v>10.67</v>
      </c>
      <c r="M62" s="200">
        <v>54.95</v>
      </c>
      <c r="N62" s="200">
        <v>50.15</v>
      </c>
      <c r="O62" s="200">
        <v>70.849999999999994</v>
      </c>
      <c r="P62" s="200">
        <v>23.99</v>
      </c>
      <c r="Q62" s="200">
        <v>4.49</v>
      </c>
      <c r="R62" s="200">
        <v>18</v>
      </c>
      <c r="S62" s="200">
        <v>11.2</v>
      </c>
      <c r="T62" s="200">
        <v>0</v>
      </c>
      <c r="U62" s="200">
        <v>60.04</v>
      </c>
      <c r="V62" s="200">
        <v>5.72</v>
      </c>
      <c r="W62" s="200">
        <v>19.7</v>
      </c>
      <c r="X62" s="200">
        <v>62.63</v>
      </c>
      <c r="Y62" s="200">
        <v>0</v>
      </c>
      <c r="Z62" s="200">
        <v>118.16</v>
      </c>
      <c r="AA62" s="200">
        <v>29.72</v>
      </c>
      <c r="AB62" s="200">
        <v>0</v>
      </c>
      <c r="AC62" s="200">
        <v>12.56</v>
      </c>
      <c r="AD62" s="200">
        <v>0</v>
      </c>
      <c r="AE62" s="200">
        <v>0</v>
      </c>
      <c r="AF62" s="200">
        <v>0</v>
      </c>
      <c r="AG62" s="200">
        <v>17.54</v>
      </c>
      <c r="AH62" s="200">
        <v>0</v>
      </c>
      <c r="AI62" s="200">
        <v>64.5</v>
      </c>
      <c r="AJ62" s="200">
        <v>0</v>
      </c>
      <c r="AK62" s="200">
        <v>99.62</v>
      </c>
      <c r="AL62" s="200">
        <v>0</v>
      </c>
      <c r="AM62" s="200">
        <v>0</v>
      </c>
      <c r="AN62" s="200">
        <v>0</v>
      </c>
      <c r="AO62" s="200">
        <v>273.94</v>
      </c>
      <c r="AP62" s="200">
        <v>0</v>
      </c>
      <c r="AQ62" s="200">
        <v>39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526.58000000000004</v>
      </c>
      <c r="L63" s="200">
        <v>10.67</v>
      </c>
      <c r="M63" s="200">
        <v>54.95</v>
      </c>
      <c r="N63" s="200">
        <v>50.15</v>
      </c>
      <c r="O63" s="200">
        <v>70.849999999999994</v>
      </c>
      <c r="P63" s="200">
        <v>23.99</v>
      </c>
      <c r="Q63" s="200">
        <v>4.49</v>
      </c>
      <c r="R63" s="200">
        <v>18</v>
      </c>
      <c r="S63" s="200">
        <v>11.2</v>
      </c>
      <c r="T63" s="200">
        <v>0</v>
      </c>
      <c r="U63" s="200">
        <v>60.04</v>
      </c>
      <c r="V63" s="200">
        <v>5.72</v>
      </c>
      <c r="W63" s="200">
        <v>19.7</v>
      </c>
      <c r="X63" s="200">
        <v>62.63</v>
      </c>
      <c r="Y63" s="200">
        <v>0</v>
      </c>
      <c r="Z63" s="200">
        <v>118.16</v>
      </c>
      <c r="AA63" s="200">
        <v>29.72</v>
      </c>
      <c r="AB63" s="200">
        <v>0</v>
      </c>
      <c r="AC63" s="200">
        <v>12.56</v>
      </c>
      <c r="AD63" s="200">
        <v>0</v>
      </c>
      <c r="AE63" s="200">
        <v>0</v>
      </c>
      <c r="AF63" s="200">
        <v>0</v>
      </c>
      <c r="AG63" s="200">
        <v>17.54</v>
      </c>
      <c r="AH63" s="200">
        <v>0</v>
      </c>
      <c r="AI63" s="200">
        <v>64.5</v>
      </c>
      <c r="AJ63" s="200">
        <v>0</v>
      </c>
      <c r="AK63" s="200">
        <v>99.62</v>
      </c>
      <c r="AL63" s="200">
        <v>0</v>
      </c>
      <c r="AM63" s="200">
        <v>0</v>
      </c>
      <c r="AN63" s="200">
        <v>0</v>
      </c>
      <c r="AO63" s="200">
        <v>230</v>
      </c>
      <c r="AP63" s="200">
        <v>0</v>
      </c>
      <c r="AQ63" s="200">
        <v>39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527.37</v>
      </c>
      <c r="L64" s="200">
        <v>10.67</v>
      </c>
      <c r="M64" s="200">
        <v>54.95</v>
      </c>
      <c r="N64" s="200">
        <v>50.15</v>
      </c>
      <c r="O64" s="200">
        <v>70.849999999999994</v>
      </c>
      <c r="P64" s="200">
        <v>23.99</v>
      </c>
      <c r="Q64" s="200">
        <v>4.49</v>
      </c>
      <c r="R64" s="200">
        <v>18</v>
      </c>
      <c r="S64" s="200">
        <v>11.2</v>
      </c>
      <c r="T64" s="200">
        <v>0</v>
      </c>
      <c r="U64" s="200">
        <v>60.04</v>
      </c>
      <c r="V64" s="200">
        <v>5.72</v>
      </c>
      <c r="W64" s="200">
        <v>19.7</v>
      </c>
      <c r="X64" s="200">
        <v>62.63</v>
      </c>
      <c r="Y64" s="200">
        <v>0</v>
      </c>
      <c r="Z64" s="200">
        <v>118.16</v>
      </c>
      <c r="AA64" s="200">
        <v>29.72</v>
      </c>
      <c r="AB64" s="200">
        <v>0</v>
      </c>
      <c r="AC64" s="200">
        <v>12.56</v>
      </c>
      <c r="AD64" s="200">
        <v>0</v>
      </c>
      <c r="AE64" s="200">
        <v>0</v>
      </c>
      <c r="AF64" s="200">
        <v>0</v>
      </c>
      <c r="AG64" s="200">
        <v>17.54</v>
      </c>
      <c r="AH64" s="200">
        <v>0</v>
      </c>
      <c r="AI64" s="200">
        <v>64.5</v>
      </c>
      <c r="AJ64" s="200">
        <v>0</v>
      </c>
      <c r="AK64" s="200">
        <v>99.62</v>
      </c>
      <c r="AL64" s="200">
        <v>0</v>
      </c>
      <c r="AM64" s="200">
        <v>0</v>
      </c>
      <c r="AN64" s="200">
        <v>0</v>
      </c>
      <c r="AO64" s="200">
        <v>273.94</v>
      </c>
      <c r="AP64" s="200">
        <v>0</v>
      </c>
      <c r="AQ64" s="200">
        <v>39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526.89</v>
      </c>
      <c r="L65" s="200">
        <v>10.67</v>
      </c>
      <c r="M65" s="200">
        <v>54.95</v>
      </c>
      <c r="N65" s="200">
        <v>50.15</v>
      </c>
      <c r="O65" s="200">
        <v>70.849999999999994</v>
      </c>
      <c r="P65" s="200">
        <v>23.99</v>
      </c>
      <c r="Q65" s="200">
        <v>4.49</v>
      </c>
      <c r="R65" s="200">
        <v>18</v>
      </c>
      <c r="S65" s="200">
        <v>11.2</v>
      </c>
      <c r="T65" s="200">
        <v>0</v>
      </c>
      <c r="U65" s="200">
        <v>60.04</v>
      </c>
      <c r="V65" s="200">
        <v>5.72</v>
      </c>
      <c r="W65" s="200">
        <v>19.7</v>
      </c>
      <c r="X65" s="200">
        <v>62.63</v>
      </c>
      <c r="Y65" s="200">
        <v>0</v>
      </c>
      <c r="Z65" s="200">
        <v>118.16</v>
      </c>
      <c r="AA65" s="200">
        <v>29.72</v>
      </c>
      <c r="AB65" s="200">
        <v>0</v>
      </c>
      <c r="AC65" s="200">
        <v>12.56</v>
      </c>
      <c r="AD65" s="200">
        <v>0</v>
      </c>
      <c r="AE65" s="200">
        <v>0</v>
      </c>
      <c r="AF65" s="200">
        <v>0</v>
      </c>
      <c r="AG65" s="200">
        <v>17.54</v>
      </c>
      <c r="AH65" s="200">
        <v>0</v>
      </c>
      <c r="AI65" s="200">
        <v>64.5</v>
      </c>
      <c r="AJ65" s="200">
        <v>0</v>
      </c>
      <c r="AK65" s="200">
        <v>99.62</v>
      </c>
      <c r="AL65" s="200">
        <v>0</v>
      </c>
      <c r="AM65" s="200">
        <v>0</v>
      </c>
      <c r="AN65" s="200">
        <v>0</v>
      </c>
      <c r="AO65" s="200">
        <v>273.94</v>
      </c>
      <c r="AP65" s="200">
        <v>0</v>
      </c>
      <c r="AQ65" s="200">
        <v>39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527.37</v>
      </c>
      <c r="L66" s="200">
        <v>10.67</v>
      </c>
      <c r="M66" s="200">
        <v>54.95</v>
      </c>
      <c r="N66" s="200">
        <v>50.15</v>
      </c>
      <c r="O66" s="200">
        <v>70.849999999999994</v>
      </c>
      <c r="P66" s="200">
        <v>23.99</v>
      </c>
      <c r="Q66" s="200">
        <v>4.49</v>
      </c>
      <c r="R66" s="200">
        <v>18</v>
      </c>
      <c r="S66" s="200">
        <v>11.2</v>
      </c>
      <c r="T66" s="200">
        <v>0</v>
      </c>
      <c r="U66" s="200">
        <v>60.04</v>
      </c>
      <c r="V66" s="200">
        <v>5.72</v>
      </c>
      <c r="W66" s="200">
        <v>19.7</v>
      </c>
      <c r="X66" s="200">
        <v>62.63</v>
      </c>
      <c r="Y66" s="200">
        <v>0</v>
      </c>
      <c r="Z66" s="200">
        <v>118.16</v>
      </c>
      <c r="AA66" s="200">
        <v>29.72</v>
      </c>
      <c r="AB66" s="200">
        <v>0</v>
      </c>
      <c r="AC66" s="200">
        <v>12.56</v>
      </c>
      <c r="AD66" s="200">
        <v>0</v>
      </c>
      <c r="AE66" s="200">
        <v>0</v>
      </c>
      <c r="AF66" s="200">
        <v>0</v>
      </c>
      <c r="AG66" s="200">
        <v>17.54</v>
      </c>
      <c r="AH66" s="200">
        <v>0</v>
      </c>
      <c r="AI66" s="200">
        <v>64.5</v>
      </c>
      <c r="AJ66" s="200">
        <v>0</v>
      </c>
      <c r="AK66" s="200">
        <v>99.62</v>
      </c>
      <c r="AL66" s="200">
        <v>0</v>
      </c>
      <c r="AM66" s="200">
        <v>0</v>
      </c>
      <c r="AN66" s="200">
        <v>0</v>
      </c>
      <c r="AO66" s="200">
        <v>273.94</v>
      </c>
      <c r="AP66" s="200">
        <v>0</v>
      </c>
      <c r="AQ66" s="200">
        <v>39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500.68</v>
      </c>
      <c r="L67" s="200">
        <v>10.67</v>
      </c>
      <c r="M67" s="200">
        <v>54.95</v>
      </c>
      <c r="N67" s="200">
        <v>50.15</v>
      </c>
      <c r="O67" s="200">
        <v>70.849999999999994</v>
      </c>
      <c r="P67" s="200">
        <v>23.99</v>
      </c>
      <c r="Q67" s="200">
        <v>4.49</v>
      </c>
      <c r="R67" s="200">
        <v>18</v>
      </c>
      <c r="S67" s="200">
        <v>11.2</v>
      </c>
      <c r="T67" s="200">
        <v>0</v>
      </c>
      <c r="U67" s="200">
        <v>60.04</v>
      </c>
      <c r="V67" s="200">
        <v>5.61</v>
      </c>
      <c r="W67" s="200">
        <v>19.7</v>
      </c>
      <c r="X67" s="200">
        <v>62.63</v>
      </c>
      <c r="Y67" s="200">
        <v>0</v>
      </c>
      <c r="Z67" s="200">
        <v>118.16</v>
      </c>
      <c r="AA67" s="200">
        <v>29.72</v>
      </c>
      <c r="AB67" s="200">
        <v>0</v>
      </c>
      <c r="AC67" s="200">
        <v>12.56</v>
      </c>
      <c r="AD67" s="200">
        <v>0</v>
      </c>
      <c r="AE67" s="200">
        <v>0</v>
      </c>
      <c r="AF67" s="200">
        <v>0</v>
      </c>
      <c r="AG67" s="200">
        <v>17.54</v>
      </c>
      <c r="AH67" s="200">
        <v>0</v>
      </c>
      <c r="AI67" s="200">
        <v>64.5</v>
      </c>
      <c r="AJ67" s="200">
        <v>0</v>
      </c>
      <c r="AK67" s="200">
        <v>99.62</v>
      </c>
      <c r="AL67" s="200">
        <v>0</v>
      </c>
      <c r="AM67" s="200">
        <v>0</v>
      </c>
      <c r="AN67" s="200">
        <v>0</v>
      </c>
      <c r="AO67" s="200">
        <v>273.94</v>
      </c>
      <c r="AP67" s="200">
        <v>0</v>
      </c>
      <c r="AQ67" s="200">
        <v>39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500.68</v>
      </c>
      <c r="L68" s="200">
        <v>10.67</v>
      </c>
      <c r="M68" s="200">
        <v>54.95</v>
      </c>
      <c r="N68" s="200">
        <v>50.15</v>
      </c>
      <c r="O68" s="200">
        <v>70.849999999999994</v>
      </c>
      <c r="P68" s="200">
        <v>23.99</v>
      </c>
      <c r="Q68" s="200">
        <v>4.49</v>
      </c>
      <c r="R68" s="200">
        <v>18</v>
      </c>
      <c r="S68" s="200">
        <v>11.2</v>
      </c>
      <c r="T68" s="200">
        <v>0</v>
      </c>
      <c r="U68" s="200">
        <v>60.04</v>
      </c>
      <c r="V68" s="200">
        <v>5.61</v>
      </c>
      <c r="W68" s="200">
        <v>19.7</v>
      </c>
      <c r="X68" s="200">
        <v>62.63</v>
      </c>
      <c r="Y68" s="200">
        <v>0</v>
      </c>
      <c r="Z68" s="200">
        <v>118.16</v>
      </c>
      <c r="AA68" s="200">
        <v>29.72</v>
      </c>
      <c r="AB68" s="200">
        <v>0</v>
      </c>
      <c r="AC68" s="200">
        <v>12.56</v>
      </c>
      <c r="AD68" s="200">
        <v>0</v>
      </c>
      <c r="AE68" s="200">
        <v>0</v>
      </c>
      <c r="AF68" s="200">
        <v>0</v>
      </c>
      <c r="AG68" s="200">
        <v>17.54</v>
      </c>
      <c r="AH68" s="200">
        <v>0</v>
      </c>
      <c r="AI68" s="200">
        <v>64.5</v>
      </c>
      <c r="AJ68" s="200">
        <v>0</v>
      </c>
      <c r="AK68" s="200">
        <v>99.62</v>
      </c>
      <c r="AL68" s="200">
        <v>0</v>
      </c>
      <c r="AM68" s="200">
        <v>0</v>
      </c>
      <c r="AN68" s="200">
        <v>0</v>
      </c>
      <c r="AO68" s="200">
        <v>273.94</v>
      </c>
      <c r="AP68" s="200">
        <v>0</v>
      </c>
      <c r="AQ68" s="200">
        <v>39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500.68</v>
      </c>
      <c r="L69" s="200">
        <v>10.67</v>
      </c>
      <c r="M69" s="200">
        <v>54.95</v>
      </c>
      <c r="N69" s="200">
        <v>50.15</v>
      </c>
      <c r="O69" s="200">
        <v>70.849999999999994</v>
      </c>
      <c r="P69" s="200">
        <v>23.99</v>
      </c>
      <c r="Q69" s="200">
        <v>4.49</v>
      </c>
      <c r="R69" s="200">
        <v>18</v>
      </c>
      <c r="S69" s="200">
        <v>11.2</v>
      </c>
      <c r="T69" s="200">
        <v>0</v>
      </c>
      <c r="U69" s="200">
        <v>60.04</v>
      </c>
      <c r="V69" s="200">
        <v>5.61</v>
      </c>
      <c r="W69" s="200">
        <v>19.7</v>
      </c>
      <c r="X69" s="200">
        <v>62.63</v>
      </c>
      <c r="Y69" s="200">
        <v>0</v>
      </c>
      <c r="Z69" s="200">
        <v>118.16</v>
      </c>
      <c r="AA69" s="200">
        <v>29.72</v>
      </c>
      <c r="AB69" s="200">
        <v>0</v>
      </c>
      <c r="AC69" s="200">
        <v>12.56</v>
      </c>
      <c r="AD69" s="200">
        <v>0</v>
      </c>
      <c r="AE69" s="200">
        <v>0</v>
      </c>
      <c r="AF69" s="200">
        <v>0</v>
      </c>
      <c r="AG69" s="200">
        <v>17.54</v>
      </c>
      <c r="AH69" s="200">
        <v>0</v>
      </c>
      <c r="AI69" s="200">
        <v>64.5</v>
      </c>
      <c r="AJ69" s="200">
        <v>0</v>
      </c>
      <c r="AK69" s="200">
        <v>99.62</v>
      </c>
      <c r="AL69" s="200">
        <v>0</v>
      </c>
      <c r="AM69" s="200">
        <v>0</v>
      </c>
      <c r="AN69" s="200">
        <v>0</v>
      </c>
      <c r="AO69" s="200">
        <v>273.94</v>
      </c>
      <c r="AP69" s="200">
        <v>0</v>
      </c>
      <c r="AQ69" s="200">
        <v>33.11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500.68</v>
      </c>
      <c r="L70" s="200">
        <v>10.67</v>
      </c>
      <c r="M70" s="200">
        <v>54.95</v>
      </c>
      <c r="N70" s="200">
        <v>50.15</v>
      </c>
      <c r="O70" s="200">
        <v>70.849999999999994</v>
      </c>
      <c r="P70" s="200">
        <v>23.99</v>
      </c>
      <c r="Q70" s="200">
        <v>4.49</v>
      </c>
      <c r="R70" s="200">
        <v>18</v>
      </c>
      <c r="S70" s="200">
        <v>11.2</v>
      </c>
      <c r="T70" s="200">
        <v>0</v>
      </c>
      <c r="U70" s="200">
        <v>60.04</v>
      </c>
      <c r="V70" s="200">
        <v>5.61</v>
      </c>
      <c r="W70" s="200">
        <v>19.7</v>
      </c>
      <c r="X70" s="200">
        <v>62.63</v>
      </c>
      <c r="Y70" s="200">
        <v>0</v>
      </c>
      <c r="Z70" s="200">
        <v>118.16</v>
      </c>
      <c r="AA70" s="200">
        <v>29.72</v>
      </c>
      <c r="AB70" s="200">
        <v>0</v>
      </c>
      <c r="AC70" s="200">
        <v>12.56</v>
      </c>
      <c r="AD70" s="200">
        <v>0</v>
      </c>
      <c r="AE70" s="200">
        <v>0</v>
      </c>
      <c r="AF70" s="200">
        <v>0</v>
      </c>
      <c r="AG70" s="200">
        <v>17.54</v>
      </c>
      <c r="AH70" s="200">
        <v>0</v>
      </c>
      <c r="AI70" s="200">
        <v>64.5</v>
      </c>
      <c r="AJ70" s="200">
        <v>0</v>
      </c>
      <c r="AK70" s="200">
        <v>99.62</v>
      </c>
      <c r="AL70" s="200">
        <v>0</v>
      </c>
      <c r="AM70" s="200">
        <v>0</v>
      </c>
      <c r="AN70" s="200">
        <v>0</v>
      </c>
      <c r="AO70" s="200">
        <v>273.94</v>
      </c>
      <c r="AP70" s="200">
        <v>0</v>
      </c>
      <c r="AQ70" s="200">
        <v>28.27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500.68</v>
      </c>
      <c r="L71" s="200">
        <v>10.67</v>
      </c>
      <c r="M71" s="200">
        <v>54.95</v>
      </c>
      <c r="N71" s="200">
        <v>50.15</v>
      </c>
      <c r="O71" s="200">
        <v>70.849999999999994</v>
      </c>
      <c r="P71" s="200">
        <v>23.99</v>
      </c>
      <c r="Q71" s="200">
        <v>4.49</v>
      </c>
      <c r="R71" s="200">
        <v>18</v>
      </c>
      <c r="S71" s="200">
        <v>11.2</v>
      </c>
      <c r="T71" s="200">
        <v>0</v>
      </c>
      <c r="U71" s="200">
        <v>60.04</v>
      </c>
      <c r="V71" s="200">
        <v>5.61</v>
      </c>
      <c r="W71" s="200">
        <v>19.7</v>
      </c>
      <c r="X71" s="200">
        <v>62.63</v>
      </c>
      <c r="Y71" s="200">
        <v>0</v>
      </c>
      <c r="Z71" s="200">
        <v>118.16</v>
      </c>
      <c r="AA71" s="200">
        <v>29.72</v>
      </c>
      <c r="AB71" s="200">
        <v>0</v>
      </c>
      <c r="AC71" s="200">
        <v>12.56</v>
      </c>
      <c r="AD71" s="200">
        <v>0</v>
      </c>
      <c r="AE71" s="200">
        <v>0</v>
      </c>
      <c r="AF71" s="200">
        <v>0</v>
      </c>
      <c r="AG71" s="200">
        <v>17.54</v>
      </c>
      <c r="AH71" s="200">
        <v>0</v>
      </c>
      <c r="AI71" s="200">
        <v>64.5</v>
      </c>
      <c r="AJ71" s="200">
        <v>0</v>
      </c>
      <c r="AK71" s="200">
        <v>99.62</v>
      </c>
      <c r="AL71" s="200">
        <v>0</v>
      </c>
      <c r="AM71" s="200">
        <v>0</v>
      </c>
      <c r="AN71" s="200">
        <v>0</v>
      </c>
      <c r="AO71" s="200">
        <v>273.94</v>
      </c>
      <c r="AP71" s="200">
        <v>0</v>
      </c>
      <c r="AQ71" s="200">
        <v>24.4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500.68</v>
      </c>
      <c r="L72" s="200">
        <v>10.67</v>
      </c>
      <c r="M72" s="200">
        <v>54.95</v>
      </c>
      <c r="N72" s="200">
        <v>50.15</v>
      </c>
      <c r="O72" s="200">
        <v>70.849999999999994</v>
      </c>
      <c r="P72" s="200">
        <v>23.99</v>
      </c>
      <c r="Q72" s="200">
        <v>4.49</v>
      </c>
      <c r="R72" s="200">
        <v>18</v>
      </c>
      <c r="S72" s="200">
        <v>11.2</v>
      </c>
      <c r="T72" s="200">
        <v>0</v>
      </c>
      <c r="U72" s="200">
        <v>60.04</v>
      </c>
      <c r="V72" s="200">
        <v>5.61</v>
      </c>
      <c r="W72" s="200">
        <v>19.7</v>
      </c>
      <c r="X72" s="200">
        <v>62.63</v>
      </c>
      <c r="Y72" s="200">
        <v>0</v>
      </c>
      <c r="Z72" s="200">
        <v>118.16</v>
      </c>
      <c r="AA72" s="200">
        <v>29.72</v>
      </c>
      <c r="AB72" s="200">
        <v>0</v>
      </c>
      <c r="AC72" s="200">
        <v>12.56</v>
      </c>
      <c r="AD72" s="200">
        <v>0</v>
      </c>
      <c r="AE72" s="200">
        <v>0</v>
      </c>
      <c r="AF72" s="200">
        <v>0</v>
      </c>
      <c r="AG72" s="200">
        <v>17.54</v>
      </c>
      <c r="AH72" s="200">
        <v>0</v>
      </c>
      <c r="AI72" s="200">
        <v>64.5</v>
      </c>
      <c r="AJ72" s="200">
        <v>0</v>
      </c>
      <c r="AK72" s="200">
        <v>99.62</v>
      </c>
      <c r="AL72" s="200">
        <v>0</v>
      </c>
      <c r="AM72" s="200">
        <v>0</v>
      </c>
      <c r="AN72" s="200">
        <v>0</v>
      </c>
      <c r="AO72" s="200">
        <v>273.94</v>
      </c>
      <c r="AP72" s="200">
        <v>0</v>
      </c>
      <c r="AQ72" s="200">
        <v>22.3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500.68</v>
      </c>
      <c r="L73" s="200">
        <v>10.67</v>
      </c>
      <c r="M73" s="200">
        <v>54.95</v>
      </c>
      <c r="N73" s="200">
        <v>50.15</v>
      </c>
      <c r="O73" s="200">
        <v>70.849999999999994</v>
      </c>
      <c r="P73" s="200">
        <v>23.99</v>
      </c>
      <c r="Q73" s="200">
        <v>4.49</v>
      </c>
      <c r="R73" s="200">
        <v>18</v>
      </c>
      <c r="S73" s="200">
        <v>11.2</v>
      </c>
      <c r="T73" s="200">
        <v>0</v>
      </c>
      <c r="U73" s="200">
        <v>60.04</v>
      </c>
      <c r="V73" s="200">
        <v>5.61</v>
      </c>
      <c r="W73" s="200">
        <v>19.7</v>
      </c>
      <c r="X73" s="200">
        <v>62.63</v>
      </c>
      <c r="Y73" s="200">
        <v>0</v>
      </c>
      <c r="Z73" s="200">
        <v>118.16</v>
      </c>
      <c r="AA73" s="200">
        <v>29.72</v>
      </c>
      <c r="AB73" s="200">
        <v>0</v>
      </c>
      <c r="AC73" s="200">
        <v>12.56</v>
      </c>
      <c r="AD73" s="200">
        <v>0</v>
      </c>
      <c r="AE73" s="200">
        <v>0</v>
      </c>
      <c r="AF73" s="200">
        <v>0</v>
      </c>
      <c r="AG73" s="200">
        <v>17.54</v>
      </c>
      <c r="AH73" s="200">
        <v>0</v>
      </c>
      <c r="AI73" s="200">
        <v>64.5</v>
      </c>
      <c r="AJ73" s="200">
        <v>0</v>
      </c>
      <c r="AK73" s="200">
        <v>99.62</v>
      </c>
      <c r="AL73" s="200">
        <v>0</v>
      </c>
      <c r="AM73" s="200">
        <v>0</v>
      </c>
      <c r="AN73" s="200">
        <v>0</v>
      </c>
      <c r="AO73" s="200">
        <v>260</v>
      </c>
      <c r="AP73" s="200">
        <v>0</v>
      </c>
      <c r="AQ73" s="200">
        <v>18.2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500.68</v>
      </c>
      <c r="L74" s="200">
        <v>10.67</v>
      </c>
      <c r="M74" s="200">
        <v>54.95</v>
      </c>
      <c r="N74" s="200">
        <v>50.15</v>
      </c>
      <c r="O74" s="200">
        <v>70.849999999999994</v>
      </c>
      <c r="P74" s="200">
        <v>23.99</v>
      </c>
      <c r="Q74" s="200">
        <v>4.49</v>
      </c>
      <c r="R74" s="200">
        <v>18</v>
      </c>
      <c r="S74" s="200">
        <v>11.2</v>
      </c>
      <c r="T74" s="200">
        <v>0</v>
      </c>
      <c r="U74" s="200">
        <v>60.04</v>
      </c>
      <c r="V74" s="200">
        <v>5.61</v>
      </c>
      <c r="W74" s="200">
        <v>19.7</v>
      </c>
      <c r="X74" s="200">
        <v>62.63</v>
      </c>
      <c r="Y74" s="200">
        <v>0</v>
      </c>
      <c r="Z74" s="200">
        <v>118.16</v>
      </c>
      <c r="AA74" s="200">
        <v>29.72</v>
      </c>
      <c r="AB74" s="200">
        <v>0</v>
      </c>
      <c r="AC74" s="200">
        <v>12.56</v>
      </c>
      <c r="AD74" s="200">
        <v>0</v>
      </c>
      <c r="AE74" s="200">
        <v>0</v>
      </c>
      <c r="AF74" s="200">
        <v>0</v>
      </c>
      <c r="AG74" s="200">
        <v>17.54</v>
      </c>
      <c r="AH74" s="200">
        <v>0</v>
      </c>
      <c r="AI74" s="200">
        <v>64.5</v>
      </c>
      <c r="AJ74" s="200">
        <v>0</v>
      </c>
      <c r="AK74" s="200">
        <v>99.62</v>
      </c>
      <c r="AL74" s="200">
        <v>0</v>
      </c>
      <c r="AM74" s="200">
        <v>0</v>
      </c>
      <c r="AN74" s="200">
        <v>0</v>
      </c>
      <c r="AO74" s="200">
        <v>260</v>
      </c>
      <c r="AP74" s="200">
        <v>0</v>
      </c>
      <c r="AQ74" s="200">
        <v>10.220000000000001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500.68</v>
      </c>
      <c r="L75" s="200">
        <v>10.67</v>
      </c>
      <c r="M75" s="200">
        <v>54.95</v>
      </c>
      <c r="N75" s="200">
        <v>50.15</v>
      </c>
      <c r="O75" s="200">
        <v>70.849999999999994</v>
      </c>
      <c r="P75" s="200">
        <v>23.99</v>
      </c>
      <c r="Q75" s="200">
        <v>4.49</v>
      </c>
      <c r="R75" s="200">
        <v>18</v>
      </c>
      <c r="S75" s="200">
        <v>11.2</v>
      </c>
      <c r="T75" s="200">
        <v>0</v>
      </c>
      <c r="U75" s="200">
        <v>60.04</v>
      </c>
      <c r="V75" s="200">
        <v>5.61</v>
      </c>
      <c r="W75" s="200">
        <v>19.7</v>
      </c>
      <c r="X75" s="200">
        <v>62.63</v>
      </c>
      <c r="Y75" s="200">
        <v>0</v>
      </c>
      <c r="Z75" s="200">
        <v>118.16</v>
      </c>
      <c r="AA75" s="200">
        <v>29.72</v>
      </c>
      <c r="AB75" s="200">
        <v>0</v>
      </c>
      <c r="AC75" s="200">
        <v>12.56</v>
      </c>
      <c r="AD75" s="200">
        <v>0</v>
      </c>
      <c r="AE75" s="200">
        <v>0</v>
      </c>
      <c r="AF75" s="200">
        <v>0</v>
      </c>
      <c r="AG75" s="200">
        <v>17.54</v>
      </c>
      <c r="AH75" s="200">
        <v>0</v>
      </c>
      <c r="AI75" s="200">
        <v>64.5</v>
      </c>
      <c r="AJ75" s="200">
        <v>0</v>
      </c>
      <c r="AK75" s="200">
        <v>99.62</v>
      </c>
      <c r="AL75" s="200">
        <v>0</v>
      </c>
      <c r="AM75" s="200">
        <v>0</v>
      </c>
      <c r="AN75" s="200">
        <v>0</v>
      </c>
      <c r="AO75" s="200">
        <v>260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500.68</v>
      </c>
      <c r="L76" s="200">
        <v>10.67</v>
      </c>
      <c r="M76" s="200">
        <v>54.95</v>
      </c>
      <c r="N76" s="200">
        <v>50.15</v>
      </c>
      <c r="O76" s="200">
        <v>70.849999999999994</v>
      </c>
      <c r="P76" s="200">
        <v>23.99</v>
      </c>
      <c r="Q76" s="200">
        <v>4.49</v>
      </c>
      <c r="R76" s="200">
        <v>18</v>
      </c>
      <c r="S76" s="200">
        <v>11.2</v>
      </c>
      <c r="T76" s="200">
        <v>0</v>
      </c>
      <c r="U76" s="200">
        <v>60.04</v>
      </c>
      <c r="V76" s="200">
        <v>5.61</v>
      </c>
      <c r="W76" s="200">
        <v>19.7</v>
      </c>
      <c r="X76" s="200">
        <v>62.63</v>
      </c>
      <c r="Y76" s="200">
        <v>0</v>
      </c>
      <c r="Z76" s="200">
        <v>118.16</v>
      </c>
      <c r="AA76" s="200">
        <v>29.72</v>
      </c>
      <c r="AB76" s="200">
        <v>0</v>
      </c>
      <c r="AC76" s="200">
        <v>12.56</v>
      </c>
      <c r="AD76" s="200">
        <v>0</v>
      </c>
      <c r="AE76" s="200">
        <v>0</v>
      </c>
      <c r="AF76" s="200">
        <v>0</v>
      </c>
      <c r="AG76" s="200">
        <v>17.54</v>
      </c>
      <c r="AH76" s="200">
        <v>0</v>
      </c>
      <c r="AI76" s="200">
        <v>64.5</v>
      </c>
      <c r="AJ76" s="200">
        <v>0</v>
      </c>
      <c r="AK76" s="200">
        <v>99.62</v>
      </c>
      <c r="AL76" s="200">
        <v>0</v>
      </c>
      <c r="AM76" s="200">
        <v>0</v>
      </c>
      <c r="AN76" s="200">
        <v>0</v>
      </c>
      <c r="AO76" s="200">
        <v>260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500.68</v>
      </c>
      <c r="L77" s="200">
        <v>10.67</v>
      </c>
      <c r="M77" s="200">
        <v>54.95</v>
      </c>
      <c r="N77" s="200">
        <v>50.15</v>
      </c>
      <c r="O77" s="200">
        <v>70.849999999999994</v>
      </c>
      <c r="P77" s="200">
        <v>23.99</v>
      </c>
      <c r="Q77" s="200">
        <v>4.49</v>
      </c>
      <c r="R77" s="200">
        <v>18</v>
      </c>
      <c r="S77" s="200">
        <v>11.2</v>
      </c>
      <c r="T77" s="200">
        <v>0</v>
      </c>
      <c r="U77" s="200">
        <v>60.04</v>
      </c>
      <c r="V77" s="200">
        <v>5.61</v>
      </c>
      <c r="W77" s="200">
        <v>19.7</v>
      </c>
      <c r="X77" s="200">
        <v>62.63</v>
      </c>
      <c r="Y77" s="200">
        <v>0</v>
      </c>
      <c r="Z77" s="200">
        <v>118.16</v>
      </c>
      <c r="AA77" s="200">
        <v>29.72</v>
      </c>
      <c r="AB77" s="200">
        <v>0</v>
      </c>
      <c r="AC77" s="200">
        <v>12.56</v>
      </c>
      <c r="AD77" s="200">
        <v>0</v>
      </c>
      <c r="AE77" s="200">
        <v>0</v>
      </c>
      <c r="AF77" s="200">
        <v>0</v>
      </c>
      <c r="AG77" s="200">
        <v>17.54</v>
      </c>
      <c r="AH77" s="200">
        <v>0</v>
      </c>
      <c r="AI77" s="200">
        <v>64.5</v>
      </c>
      <c r="AJ77" s="200">
        <v>0</v>
      </c>
      <c r="AK77" s="200">
        <v>99.62</v>
      </c>
      <c r="AL77" s="200">
        <v>0</v>
      </c>
      <c r="AM77" s="200">
        <v>0</v>
      </c>
      <c r="AN77" s="200">
        <v>0</v>
      </c>
      <c r="AO77" s="200">
        <v>260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500.68</v>
      </c>
      <c r="L78" s="200">
        <v>10.67</v>
      </c>
      <c r="M78" s="200">
        <v>54.95</v>
      </c>
      <c r="N78" s="200">
        <v>50.15</v>
      </c>
      <c r="O78" s="200">
        <v>70.849999999999994</v>
      </c>
      <c r="P78" s="200">
        <v>23.99</v>
      </c>
      <c r="Q78" s="200">
        <v>4.49</v>
      </c>
      <c r="R78" s="200">
        <v>18</v>
      </c>
      <c r="S78" s="200">
        <v>11.2</v>
      </c>
      <c r="T78" s="200">
        <v>0</v>
      </c>
      <c r="U78" s="200">
        <v>60.04</v>
      </c>
      <c r="V78" s="200">
        <v>5.61</v>
      </c>
      <c r="W78" s="200">
        <v>19.7</v>
      </c>
      <c r="X78" s="200">
        <v>62.63</v>
      </c>
      <c r="Y78" s="200">
        <v>0</v>
      </c>
      <c r="Z78" s="200">
        <v>118.16</v>
      </c>
      <c r="AA78" s="200">
        <v>29.72</v>
      </c>
      <c r="AB78" s="200">
        <v>0</v>
      </c>
      <c r="AC78" s="200">
        <v>12.56</v>
      </c>
      <c r="AD78" s="200">
        <v>0</v>
      </c>
      <c r="AE78" s="200">
        <v>0</v>
      </c>
      <c r="AF78" s="200">
        <v>0</v>
      </c>
      <c r="AG78" s="200">
        <v>17.54</v>
      </c>
      <c r="AH78" s="200">
        <v>0</v>
      </c>
      <c r="AI78" s="200">
        <v>64.5</v>
      </c>
      <c r="AJ78" s="200">
        <v>0</v>
      </c>
      <c r="AK78" s="200">
        <v>99.62</v>
      </c>
      <c r="AL78" s="200">
        <v>0</v>
      </c>
      <c r="AM78" s="200">
        <v>0</v>
      </c>
      <c r="AN78" s="200">
        <v>0</v>
      </c>
      <c r="AO78" s="200">
        <v>200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500.68</v>
      </c>
      <c r="L79" s="200">
        <v>10.67</v>
      </c>
      <c r="M79" s="200">
        <v>54.95</v>
      </c>
      <c r="N79" s="200">
        <v>50.15</v>
      </c>
      <c r="O79" s="200">
        <v>70.849999999999994</v>
      </c>
      <c r="P79" s="200">
        <v>23.99</v>
      </c>
      <c r="Q79" s="200">
        <v>4.49</v>
      </c>
      <c r="R79" s="200">
        <v>18</v>
      </c>
      <c r="S79" s="200">
        <v>11.2</v>
      </c>
      <c r="T79" s="200">
        <v>0</v>
      </c>
      <c r="U79" s="200">
        <v>60.04</v>
      </c>
      <c r="V79" s="200">
        <v>5.61</v>
      </c>
      <c r="W79" s="200">
        <v>19.7</v>
      </c>
      <c r="X79" s="200">
        <v>62.63</v>
      </c>
      <c r="Y79" s="200">
        <v>0</v>
      </c>
      <c r="Z79" s="200">
        <v>118.16</v>
      </c>
      <c r="AA79" s="200">
        <v>29.72</v>
      </c>
      <c r="AB79" s="200">
        <v>0</v>
      </c>
      <c r="AC79" s="200">
        <v>12.56</v>
      </c>
      <c r="AD79" s="200">
        <v>0</v>
      </c>
      <c r="AE79" s="200">
        <v>0</v>
      </c>
      <c r="AF79" s="200">
        <v>0</v>
      </c>
      <c r="AG79" s="200">
        <v>17.54</v>
      </c>
      <c r="AH79" s="200">
        <v>0</v>
      </c>
      <c r="AI79" s="200">
        <v>64.5</v>
      </c>
      <c r="AJ79" s="200">
        <v>0</v>
      </c>
      <c r="AK79" s="200">
        <v>99.62</v>
      </c>
      <c r="AL79" s="200">
        <v>0</v>
      </c>
      <c r="AM79" s="200">
        <v>0</v>
      </c>
      <c r="AN79" s="200">
        <v>0</v>
      </c>
      <c r="AO79" s="200">
        <v>170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500.68</v>
      </c>
      <c r="L80" s="200">
        <v>10.67</v>
      </c>
      <c r="M80" s="200">
        <v>54.95</v>
      </c>
      <c r="N80" s="200">
        <v>50.15</v>
      </c>
      <c r="O80" s="200">
        <v>70.849999999999994</v>
      </c>
      <c r="P80" s="200">
        <v>23.99</v>
      </c>
      <c r="Q80" s="200">
        <v>4.49</v>
      </c>
      <c r="R80" s="200">
        <v>18</v>
      </c>
      <c r="S80" s="200">
        <v>11.2</v>
      </c>
      <c r="T80" s="200">
        <v>0</v>
      </c>
      <c r="U80" s="200">
        <v>60.04</v>
      </c>
      <c r="V80" s="200">
        <v>5.61</v>
      </c>
      <c r="W80" s="200">
        <v>19.7</v>
      </c>
      <c r="X80" s="200">
        <v>62.63</v>
      </c>
      <c r="Y80" s="200">
        <v>0</v>
      </c>
      <c r="Z80" s="200">
        <v>118.16</v>
      </c>
      <c r="AA80" s="200">
        <v>29.72</v>
      </c>
      <c r="AB80" s="200">
        <v>0</v>
      </c>
      <c r="AC80" s="200">
        <v>12.56</v>
      </c>
      <c r="AD80" s="200">
        <v>0</v>
      </c>
      <c r="AE80" s="200">
        <v>0</v>
      </c>
      <c r="AF80" s="200">
        <v>0</v>
      </c>
      <c r="AG80" s="200">
        <v>17.54</v>
      </c>
      <c r="AH80" s="200">
        <v>0</v>
      </c>
      <c r="AI80" s="200">
        <v>64.5</v>
      </c>
      <c r="AJ80" s="200">
        <v>0</v>
      </c>
      <c r="AK80" s="200">
        <v>99.62</v>
      </c>
      <c r="AL80" s="200">
        <v>0</v>
      </c>
      <c r="AM80" s="200">
        <v>0</v>
      </c>
      <c r="AN80" s="200">
        <v>0</v>
      </c>
      <c r="AO80" s="200">
        <v>170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500.68</v>
      </c>
      <c r="L81" s="200">
        <v>10.67</v>
      </c>
      <c r="M81" s="200">
        <v>54.95</v>
      </c>
      <c r="N81" s="200">
        <v>50.15</v>
      </c>
      <c r="O81" s="200">
        <v>70.849999999999994</v>
      </c>
      <c r="P81" s="200">
        <v>23.99</v>
      </c>
      <c r="Q81" s="200">
        <v>4.49</v>
      </c>
      <c r="R81" s="200">
        <v>18</v>
      </c>
      <c r="S81" s="200">
        <v>11.2</v>
      </c>
      <c r="T81" s="200">
        <v>0</v>
      </c>
      <c r="U81" s="200">
        <v>60.04</v>
      </c>
      <c r="V81" s="200">
        <v>5.61</v>
      </c>
      <c r="W81" s="200">
        <v>19.7</v>
      </c>
      <c r="X81" s="200">
        <v>62.63</v>
      </c>
      <c r="Y81" s="200">
        <v>0</v>
      </c>
      <c r="Z81" s="200">
        <v>118.16</v>
      </c>
      <c r="AA81" s="200">
        <v>29.72</v>
      </c>
      <c r="AB81" s="200">
        <v>0</v>
      </c>
      <c r="AC81" s="200">
        <v>12.56</v>
      </c>
      <c r="AD81" s="200">
        <v>0</v>
      </c>
      <c r="AE81" s="200">
        <v>0</v>
      </c>
      <c r="AF81" s="200">
        <v>0</v>
      </c>
      <c r="AG81" s="200">
        <v>17.54</v>
      </c>
      <c r="AH81" s="200">
        <v>0</v>
      </c>
      <c r="AI81" s="200">
        <v>64.5</v>
      </c>
      <c r="AJ81" s="200">
        <v>0</v>
      </c>
      <c r="AK81" s="200">
        <v>99.62</v>
      </c>
      <c r="AL81" s="200">
        <v>0</v>
      </c>
      <c r="AM81" s="200">
        <v>0</v>
      </c>
      <c r="AN81" s="200">
        <v>0</v>
      </c>
      <c r="AO81" s="200">
        <v>170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500.68</v>
      </c>
      <c r="L82" s="200">
        <v>10.67</v>
      </c>
      <c r="M82" s="200">
        <v>54.95</v>
      </c>
      <c r="N82" s="200">
        <v>50.15</v>
      </c>
      <c r="O82" s="200">
        <v>70.849999999999994</v>
      </c>
      <c r="P82" s="200">
        <v>23.99</v>
      </c>
      <c r="Q82" s="200">
        <v>4.49</v>
      </c>
      <c r="R82" s="200">
        <v>18</v>
      </c>
      <c r="S82" s="200">
        <v>11.2</v>
      </c>
      <c r="T82" s="200">
        <v>0</v>
      </c>
      <c r="U82" s="200">
        <v>60.04</v>
      </c>
      <c r="V82" s="200">
        <v>5.61</v>
      </c>
      <c r="W82" s="200">
        <v>19.7</v>
      </c>
      <c r="X82" s="200">
        <v>62.63</v>
      </c>
      <c r="Y82" s="200">
        <v>0</v>
      </c>
      <c r="Z82" s="200">
        <v>118.16</v>
      </c>
      <c r="AA82" s="200">
        <v>29.72</v>
      </c>
      <c r="AB82" s="200">
        <v>0</v>
      </c>
      <c r="AC82" s="200">
        <v>12.56</v>
      </c>
      <c r="AD82" s="200">
        <v>0</v>
      </c>
      <c r="AE82" s="200">
        <v>0</v>
      </c>
      <c r="AF82" s="200">
        <v>0</v>
      </c>
      <c r="AG82" s="200">
        <v>17.54</v>
      </c>
      <c r="AH82" s="200">
        <v>0</v>
      </c>
      <c r="AI82" s="200">
        <v>64.5</v>
      </c>
      <c r="AJ82" s="200">
        <v>0</v>
      </c>
      <c r="AK82" s="200">
        <v>99.62</v>
      </c>
      <c r="AL82" s="200">
        <v>0</v>
      </c>
      <c r="AM82" s="200">
        <v>0</v>
      </c>
      <c r="AN82" s="200">
        <v>0</v>
      </c>
      <c r="AO82" s="200">
        <v>170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500.68</v>
      </c>
      <c r="L83" s="200">
        <v>10.67</v>
      </c>
      <c r="M83" s="200">
        <v>54.95</v>
      </c>
      <c r="N83" s="200">
        <v>50.15</v>
      </c>
      <c r="O83" s="200">
        <v>70.849999999999994</v>
      </c>
      <c r="P83" s="200">
        <v>23.99</v>
      </c>
      <c r="Q83" s="200">
        <v>4.49</v>
      </c>
      <c r="R83" s="200">
        <v>18</v>
      </c>
      <c r="S83" s="200">
        <v>11.2</v>
      </c>
      <c r="T83" s="200">
        <v>0</v>
      </c>
      <c r="U83" s="200">
        <v>60.04</v>
      </c>
      <c r="V83" s="200">
        <v>5.61</v>
      </c>
      <c r="W83" s="200">
        <v>19.7</v>
      </c>
      <c r="X83" s="200">
        <v>62.63</v>
      </c>
      <c r="Y83" s="200">
        <v>0</v>
      </c>
      <c r="Z83" s="200">
        <v>118.16</v>
      </c>
      <c r="AA83" s="200">
        <v>29.72</v>
      </c>
      <c r="AB83" s="200">
        <v>0</v>
      </c>
      <c r="AC83" s="200">
        <v>12.56</v>
      </c>
      <c r="AD83" s="200">
        <v>0</v>
      </c>
      <c r="AE83" s="200">
        <v>0</v>
      </c>
      <c r="AF83" s="200">
        <v>0</v>
      </c>
      <c r="AG83" s="200">
        <v>17.54</v>
      </c>
      <c r="AH83" s="200">
        <v>0</v>
      </c>
      <c r="AI83" s="200">
        <v>64.5</v>
      </c>
      <c r="AJ83" s="200">
        <v>0</v>
      </c>
      <c r="AK83" s="200">
        <v>99.62</v>
      </c>
      <c r="AL83" s="200">
        <v>0</v>
      </c>
      <c r="AM83" s="200">
        <v>0</v>
      </c>
      <c r="AN83" s="200">
        <v>0</v>
      </c>
      <c r="AO83" s="200">
        <v>170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500.68</v>
      </c>
      <c r="L84" s="200">
        <v>10.67</v>
      </c>
      <c r="M84" s="200">
        <v>54.95</v>
      </c>
      <c r="N84" s="200">
        <v>50.15</v>
      </c>
      <c r="O84" s="200">
        <v>70.849999999999994</v>
      </c>
      <c r="P84" s="200">
        <v>23.99</v>
      </c>
      <c r="Q84" s="200">
        <v>4.49</v>
      </c>
      <c r="R84" s="200">
        <v>18</v>
      </c>
      <c r="S84" s="200">
        <v>11.2</v>
      </c>
      <c r="T84" s="200">
        <v>0</v>
      </c>
      <c r="U84" s="200">
        <v>60.04</v>
      </c>
      <c r="V84" s="200">
        <v>5.61</v>
      </c>
      <c r="W84" s="200">
        <v>19.7</v>
      </c>
      <c r="X84" s="200">
        <v>62.63</v>
      </c>
      <c r="Y84" s="200">
        <v>0</v>
      </c>
      <c r="Z84" s="200">
        <v>118.16</v>
      </c>
      <c r="AA84" s="200">
        <v>29.72</v>
      </c>
      <c r="AB84" s="200">
        <v>0</v>
      </c>
      <c r="AC84" s="200">
        <v>13.56</v>
      </c>
      <c r="AD84" s="200">
        <v>0</v>
      </c>
      <c r="AE84" s="200">
        <v>0</v>
      </c>
      <c r="AF84" s="200">
        <v>0</v>
      </c>
      <c r="AG84" s="200">
        <v>17.54</v>
      </c>
      <c r="AH84" s="200">
        <v>0</v>
      </c>
      <c r="AI84" s="200">
        <v>64.5</v>
      </c>
      <c r="AJ84" s="200">
        <v>0</v>
      </c>
      <c r="AK84" s="200">
        <v>99.62</v>
      </c>
      <c r="AL84" s="200">
        <v>0</v>
      </c>
      <c r="AM84" s="200">
        <v>0</v>
      </c>
      <c r="AN84" s="200">
        <v>0</v>
      </c>
      <c r="AO84" s="200">
        <v>170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500.68</v>
      </c>
      <c r="L85" s="200">
        <v>10.67</v>
      </c>
      <c r="M85" s="200">
        <v>54.95</v>
      </c>
      <c r="N85" s="200">
        <v>50.15</v>
      </c>
      <c r="O85" s="200">
        <v>70.849999999999994</v>
      </c>
      <c r="P85" s="200">
        <v>23.99</v>
      </c>
      <c r="Q85" s="200">
        <v>4.49</v>
      </c>
      <c r="R85" s="200">
        <v>18</v>
      </c>
      <c r="S85" s="200">
        <v>11.2</v>
      </c>
      <c r="T85" s="200">
        <v>0</v>
      </c>
      <c r="U85" s="200">
        <v>60.04</v>
      </c>
      <c r="V85" s="200">
        <v>5.61</v>
      </c>
      <c r="W85" s="200">
        <v>19.7</v>
      </c>
      <c r="X85" s="200">
        <v>62.63</v>
      </c>
      <c r="Y85" s="200">
        <v>0</v>
      </c>
      <c r="Z85" s="200">
        <v>118.16</v>
      </c>
      <c r="AA85" s="200">
        <v>29.72</v>
      </c>
      <c r="AB85" s="200">
        <v>0</v>
      </c>
      <c r="AC85" s="200">
        <v>13.56</v>
      </c>
      <c r="AD85" s="200">
        <v>0</v>
      </c>
      <c r="AE85" s="200">
        <v>0</v>
      </c>
      <c r="AF85" s="200">
        <v>0</v>
      </c>
      <c r="AG85" s="200">
        <v>17.54</v>
      </c>
      <c r="AH85" s="200">
        <v>0</v>
      </c>
      <c r="AI85" s="200">
        <v>64.5</v>
      </c>
      <c r="AJ85" s="200">
        <v>0</v>
      </c>
      <c r="AK85" s="200">
        <v>99.62</v>
      </c>
      <c r="AL85" s="200">
        <v>0</v>
      </c>
      <c r="AM85" s="200">
        <v>0</v>
      </c>
      <c r="AN85" s="200">
        <v>0</v>
      </c>
      <c r="AO85" s="200">
        <v>170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500.68</v>
      </c>
      <c r="L86" s="200">
        <v>10.67</v>
      </c>
      <c r="M86" s="200">
        <v>54.95</v>
      </c>
      <c r="N86" s="200">
        <v>50.15</v>
      </c>
      <c r="O86" s="200">
        <v>70.849999999999994</v>
      </c>
      <c r="P86" s="200">
        <v>23.99</v>
      </c>
      <c r="Q86" s="200">
        <v>4.49</v>
      </c>
      <c r="R86" s="200">
        <v>18</v>
      </c>
      <c r="S86" s="200">
        <v>11.2</v>
      </c>
      <c r="T86" s="200">
        <v>0</v>
      </c>
      <c r="U86" s="200">
        <v>60.04</v>
      </c>
      <c r="V86" s="200">
        <v>5.61</v>
      </c>
      <c r="W86" s="200">
        <v>19.7</v>
      </c>
      <c r="X86" s="200">
        <v>62.63</v>
      </c>
      <c r="Y86" s="200">
        <v>0</v>
      </c>
      <c r="Z86" s="200">
        <v>118.16</v>
      </c>
      <c r="AA86" s="200">
        <v>29.72</v>
      </c>
      <c r="AB86" s="200">
        <v>0</v>
      </c>
      <c r="AC86" s="200">
        <v>13.56</v>
      </c>
      <c r="AD86" s="200">
        <v>0</v>
      </c>
      <c r="AE86" s="200">
        <v>0</v>
      </c>
      <c r="AF86" s="200">
        <v>0</v>
      </c>
      <c r="AG86" s="200">
        <v>17.54</v>
      </c>
      <c r="AH86" s="200">
        <v>0</v>
      </c>
      <c r="AI86" s="200">
        <v>64.5</v>
      </c>
      <c r="AJ86" s="200">
        <v>0</v>
      </c>
      <c r="AK86" s="200">
        <v>99.62</v>
      </c>
      <c r="AL86" s="200">
        <v>0</v>
      </c>
      <c r="AM86" s="200">
        <v>0</v>
      </c>
      <c r="AN86" s="200">
        <v>0</v>
      </c>
      <c r="AO86" s="200">
        <v>170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500.68</v>
      </c>
      <c r="L87" s="200">
        <v>10.67</v>
      </c>
      <c r="M87" s="200">
        <v>54.95</v>
      </c>
      <c r="N87" s="200">
        <v>50.15</v>
      </c>
      <c r="O87" s="200">
        <v>70.849999999999994</v>
      </c>
      <c r="P87" s="200">
        <v>23.99</v>
      </c>
      <c r="Q87" s="200">
        <v>4.49</v>
      </c>
      <c r="R87" s="200">
        <v>18</v>
      </c>
      <c r="S87" s="200">
        <v>11.2</v>
      </c>
      <c r="T87" s="200">
        <v>0</v>
      </c>
      <c r="U87" s="200">
        <v>60.04</v>
      </c>
      <c r="V87" s="200">
        <v>5.61</v>
      </c>
      <c r="W87" s="200">
        <v>19.7</v>
      </c>
      <c r="X87" s="200">
        <v>62.63</v>
      </c>
      <c r="Y87" s="200">
        <v>0</v>
      </c>
      <c r="Z87" s="200">
        <v>118.16</v>
      </c>
      <c r="AA87" s="200">
        <v>29.72</v>
      </c>
      <c r="AB87" s="200">
        <v>0</v>
      </c>
      <c r="AC87" s="200">
        <v>13.56</v>
      </c>
      <c r="AD87" s="200">
        <v>0</v>
      </c>
      <c r="AE87" s="200">
        <v>0</v>
      </c>
      <c r="AF87" s="200">
        <v>0</v>
      </c>
      <c r="AG87" s="200">
        <v>17.54</v>
      </c>
      <c r="AH87" s="200">
        <v>0</v>
      </c>
      <c r="AI87" s="200">
        <v>64.5</v>
      </c>
      <c r="AJ87" s="200">
        <v>0</v>
      </c>
      <c r="AK87" s="200">
        <v>99.62</v>
      </c>
      <c r="AL87" s="200">
        <v>0</v>
      </c>
      <c r="AM87" s="200">
        <v>0</v>
      </c>
      <c r="AN87" s="200">
        <v>0</v>
      </c>
      <c r="AO87" s="200">
        <v>170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500.68</v>
      </c>
      <c r="L88" s="200">
        <v>10.67</v>
      </c>
      <c r="M88" s="200">
        <v>54.95</v>
      </c>
      <c r="N88" s="200">
        <v>50.15</v>
      </c>
      <c r="O88" s="200">
        <v>70.849999999999994</v>
      </c>
      <c r="P88" s="200">
        <v>23.99</v>
      </c>
      <c r="Q88" s="200">
        <v>4.49</v>
      </c>
      <c r="R88" s="200">
        <v>18</v>
      </c>
      <c r="S88" s="200">
        <v>11.2</v>
      </c>
      <c r="T88" s="200">
        <v>0</v>
      </c>
      <c r="U88" s="200">
        <v>60.04</v>
      </c>
      <c r="V88" s="200">
        <v>5.61</v>
      </c>
      <c r="W88" s="200">
        <v>19.7</v>
      </c>
      <c r="X88" s="200">
        <v>62.63</v>
      </c>
      <c r="Y88" s="200">
        <v>0</v>
      </c>
      <c r="Z88" s="200">
        <v>118.16</v>
      </c>
      <c r="AA88" s="200">
        <v>29.72</v>
      </c>
      <c r="AB88" s="200">
        <v>0</v>
      </c>
      <c r="AC88" s="200">
        <v>13.56</v>
      </c>
      <c r="AD88" s="200">
        <v>0</v>
      </c>
      <c r="AE88" s="200">
        <v>0</v>
      </c>
      <c r="AF88" s="200">
        <v>0</v>
      </c>
      <c r="AG88" s="200">
        <v>17.54</v>
      </c>
      <c r="AH88" s="200">
        <v>0</v>
      </c>
      <c r="AI88" s="200">
        <v>64.5</v>
      </c>
      <c r="AJ88" s="200">
        <v>0</v>
      </c>
      <c r="AK88" s="200">
        <v>99.62</v>
      </c>
      <c r="AL88" s="200">
        <v>0</v>
      </c>
      <c r="AM88" s="200">
        <v>0</v>
      </c>
      <c r="AN88" s="200">
        <v>0</v>
      </c>
      <c r="AO88" s="200">
        <v>170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500.68</v>
      </c>
      <c r="L89" s="200">
        <v>10.67</v>
      </c>
      <c r="M89" s="200">
        <v>54.95</v>
      </c>
      <c r="N89" s="200">
        <v>50.15</v>
      </c>
      <c r="O89" s="200">
        <v>70.849999999999994</v>
      </c>
      <c r="P89" s="200">
        <v>23.99</v>
      </c>
      <c r="Q89" s="200">
        <v>4.49</v>
      </c>
      <c r="R89" s="200">
        <v>18</v>
      </c>
      <c r="S89" s="200">
        <v>11.2</v>
      </c>
      <c r="T89" s="200">
        <v>0</v>
      </c>
      <c r="U89" s="200">
        <v>60.04</v>
      </c>
      <c r="V89" s="200">
        <v>5.61</v>
      </c>
      <c r="W89" s="200">
        <v>19.7</v>
      </c>
      <c r="X89" s="200">
        <v>62.63</v>
      </c>
      <c r="Y89" s="200">
        <v>0</v>
      </c>
      <c r="Z89" s="200">
        <v>118.16</v>
      </c>
      <c r="AA89" s="200">
        <v>29.72</v>
      </c>
      <c r="AB89" s="200">
        <v>0</v>
      </c>
      <c r="AC89" s="200">
        <v>13.56</v>
      </c>
      <c r="AD89" s="200">
        <v>0</v>
      </c>
      <c r="AE89" s="200">
        <v>0</v>
      </c>
      <c r="AF89" s="200">
        <v>0</v>
      </c>
      <c r="AG89" s="200">
        <v>17.54</v>
      </c>
      <c r="AH89" s="200">
        <v>0</v>
      </c>
      <c r="AI89" s="200">
        <v>64.5</v>
      </c>
      <c r="AJ89" s="200">
        <v>0</v>
      </c>
      <c r="AK89" s="200">
        <v>99.62</v>
      </c>
      <c r="AL89" s="200">
        <v>0</v>
      </c>
      <c r="AM89" s="200">
        <v>0</v>
      </c>
      <c r="AN89" s="200">
        <v>0</v>
      </c>
      <c r="AO89" s="200">
        <v>220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500.68</v>
      </c>
      <c r="L90" s="200">
        <v>10.67</v>
      </c>
      <c r="M90" s="200">
        <v>54.95</v>
      </c>
      <c r="N90" s="200">
        <v>50.15</v>
      </c>
      <c r="O90" s="200">
        <v>70.849999999999994</v>
      </c>
      <c r="P90" s="200">
        <v>23.99</v>
      </c>
      <c r="Q90" s="200">
        <v>4.49</v>
      </c>
      <c r="R90" s="200">
        <v>18</v>
      </c>
      <c r="S90" s="200">
        <v>11.2</v>
      </c>
      <c r="T90" s="200">
        <v>0</v>
      </c>
      <c r="U90" s="200">
        <v>60.04</v>
      </c>
      <c r="V90" s="200">
        <v>5.61</v>
      </c>
      <c r="W90" s="200">
        <v>19.7</v>
      </c>
      <c r="X90" s="200">
        <v>62.63</v>
      </c>
      <c r="Y90" s="200">
        <v>0</v>
      </c>
      <c r="Z90" s="200">
        <v>118.16</v>
      </c>
      <c r="AA90" s="200">
        <v>29.72</v>
      </c>
      <c r="AB90" s="200">
        <v>0</v>
      </c>
      <c r="AC90" s="200">
        <v>13.56</v>
      </c>
      <c r="AD90" s="200">
        <v>0</v>
      </c>
      <c r="AE90" s="200">
        <v>0</v>
      </c>
      <c r="AF90" s="200">
        <v>0</v>
      </c>
      <c r="AG90" s="200">
        <v>17.54</v>
      </c>
      <c r="AH90" s="200">
        <v>0</v>
      </c>
      <c r="AI90" s="200">
        <v>64.5</v>
      </c>
      <c r="AJ90" s="200">
        <v>0</v>
      </c>
      <c r="AK90" s="200">
        <v>99.62</v>
      </c>
      <c r="AL90" s="200">
        <v>0</v>
      </c>
      <c r="AM90" s="200">
        <v>0</v>
      </c>
      <c r="AN90" s="200">
        <v>0</v>
      </c>
      <c r="AO90" s="200">
        <v>286.39999999999998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500.68</v>
      </c>
      <c r="L91" s="200">
        <v>10.67</v>
      </c>
      <c r="M91" s="200">
        <v>54.95</v>
      </c>
      <c r="N91" s="200">
        <v>50.15</v>
      </c>
      <c r="O91" s="200">
        <v>70.849999999999994</v>
      </c>
      <c r="P91" s="200">
        <v>23.99</v>
      </c>
      <c r="Q91" s="200">
        <v>4.49</v>
      </c>
      <c r="R91" s="200">
        <v>18</v>
      </c>
      <c r="S91" s="200">
        <v>11.2</v>
      </c>
      <c r="T91" s="200">
        <v>0</v>
      </c>
      <c r="U91" s="200">
        <v>60.04</v>
      </c>
      <c r="V91" s="200">
        <v>5.61</v>
      </c>
      <c r="W91" s="200">
        <v>19.7</v>
      </c>
      <c r="X91" s="200">
        <v>62.63</v>
      </c>
      <c r="Y91" s="200">
        <v>0</v>
      </c>
      <c r="Z91" s="200">
        <v>118.16</v>
      </c>
      <c r="AA91" s="200">
        <v>29.72</v>
      </c>
      <c r="AB91" s="200">
        <v>0</v>
      </c>
      <c r="AC91" s="200">
        <v>13.56</v>
      </c>
      <c r="AD91" s="200">
        <v>0</v>
      </c>
      <c r="AE91" s="200">
        <v>0</v>
      </c>
      <c r="AF91" s="200">
        <v>0</v>
      </c>
      <c r="AG91" s="200">
        <v>17.54</v>
      </c>
      <c r="AH91" s="200">
        <v>0</v>
      </c>
      <c r="AI91" s="200">
        <v>64.5</v>
      </c>
      <c r="AJ91" s="200">
        <v>0</v>
      </c>
      <c r="AK91" s="200">
        <v>99.62</v>
      </c>
      <c r="AL91" s="200">
        <v>0</v>
      </c>
      <c r="AM91" s="200">
        <v>0</v>
      </c>
      <c r="AN91" s="200">
        <v>0</v>
      </c>
      <c r="AO91" s="200">
        <v>180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500.68</v>
      </c>
      <c r="L92" s="200">
        <v>10.67</v>
      </c>
      <c r="M92" s="200">
        <v>54.95</v>
      </c>
      <c r="N92" s="200">
        <v>50.15</v>
      </c>
      <c r="O92" s="200">
        <v>70.849999999999994</v>
      </c>
      <c r="P92" s="200">
        <v>23.99</v>
      </c>
      <c r="Q92" s="200">
        <v>4.49</v>
      </c>
      <c r="R92" s="200">
        <v>18</v>
      </c>
      <c r="S92" s="200">
        <v>11.2</v>
      </c>
      <c r="T92" s="200">
        <v>0</v>
      </c>
      <c r="U92" s="200">
        <v>60.04</v>
      </c>
      <c r="V92" s="200">
        <v>5.61</v>
      </c>
      <c r="W92" s="200">
        <v>19.7</v>
      </c>
      <c r="X92" s="200">
        <v>62.63</v>
      </c>
      <c r="Y92" s="200">
        <v>0</v>
      </c>
      <c r="Z92" s="200">
        <v>118.16</v>
      </c>
      <c r="AA92" s="200">
        <v>29.72</v>
      </c>
      <c r="AB92" s="200">
        <v>0</v>
      </c>
      <c r="AC92" s="200">
        <v>13.56</v>
      </c>
      <c r="AD92" s="200">
        <v>0</v>
      </c>
      <c r="AE92" s="200">
        <v>0</v>
      </c>
      <c r="AF92" s="200">
        <v>0</v>
      </c>
      <c r="AG92" s="200">
        <v>17.54</v>
      </c>
      <c r="AH92" s="200">
        <v>0</v>
      </c>
      <c r="AI92" s="200">
        <v>64.5</v>
      </c>
      <c r="AJ92" s="200">
        <v>0</v>
      </c>
      <c r="AK92" s="200">
        <v>99.62</v>
      </c>
      <c r="AL92" s="200">
        <v>0</v>
      </c>
      <c r="AM92" s="200">
        <v>0</v>
      </c>
      <c r="AN92" s="200">
        <v>0</v>
      </c>
      <c r="AO92" s="200">
        <v>250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500.68</v>
      </c>
      <c r="L93" s="200">
        <v>10.67</v>
      </c>
      <c r="M93" s="200">
        <v>58.3</v>
      </c>
      <c r="N93" s="200">
        <v>50.15</v>
      </c>
      <c r="O93" s="200">
        <v>70.849999999999994</v>
      </c>
      <c r="P93" s="200">
        <v>23.99</v>
      </c>
      <c r="Q93" s="200">
        <v>4.49</v>
      </c>
      <c r="R93" s="200">
        <v>18</v>
      </c>
      <c r="S93" s="200">
        <v>11.2</v>
      </c>
      <c r="T93" s="200">
        <v>0</v>
      </c>
      <c r="U93" s="200">
        <v>60.04</v>
      </c>
      <c r="V93" s="200">
        <v>5.61</v>
      </c>
      <c r="W93" s="200">
        <v>19.7</v>
      </c>
      <c r="X93" s="200">
        <v>62.63</v>
      </c>
      <c r="Y93" s="200">
        <v>0</v>
      </c>
      <c r="Z93" s="200">
        <v>118.16</v>
      </c>
      <c r="AA93" s="200">
        <v>29.72</v>
      </c>
      <c r="AB93" s="200">
        <v>0</v>
      </c>
      <c r="AC93" s="200">
        <v>13.56</v>
      </c>
      <c r="AD93" s="200">
        <v>0</v>
      </c>
      <c r="AE93" s="200">
        <v>0</v>
      </c>
      <c r="AF93" s="200">
        <v>0</v>
      </c>
      <c r="AG93" s="200">
        <v>17.54</v>
      </c>
      <c r="AH93" s="200">
        <v>0</v>
      </c>
      <c r="AI93" s="200">
        <v>64.5</v>
      </c>
      <c r="AJ93" s="200">
        <v>0</v>
      </c>
      <c r="AK93" s="200">
        <v>99.62</v>
      </c>
      <c r="AL93" s="200">
        <v>0</v>
      </c>
      <c r="AM93" s="200">
        <v>0</v>
      </c>
      <c r="AN93" s="200">
        <v>0</v>
      </c>
      <c r="AO93" s="200">
        <v>286.39999999999998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500.68</v>
      </c>
      <c r="L94" s="200">
        <v>10.67</v>
      </c>
      <c r="M94" s="200">
        <v>58.3</v>
      </c>
      <c r="N94" s="200">
        <v>50.15</v>
      </c>
      <c r="O94" s="200">
        <v>70.849999999999994</v>
      </c>
      <c r="P94" s="200">
        <v>23.99</v>
      </c>
      <c r="Q94" s="200">
        <v>4.49</v>
      </c>
      <c r="R94" s="200">
        <v>18</v>
      </c>
      <c r="S94" s="200">
        <v>11.2</v>
      </c>
      <c r="T94" s="200">
        <v>0</v>
      </c>
      <c r="U94" s="200">
        <v>60.04</v>
      </c>
      <c r="V94" s="200">
        <v>5.61</v>
      </c>
      <c r="W94" s="200">
        <v>19.7</v>
      </c>
      <c r="X94" s="200">
        <v>62.63</v>
      </c>
      <c r="Y94" s="200">
        <v>0</v>
      </c>
      <c r="Z94" s="200">
        <v>118.16</v>
      </c>
      <c r="AA94" s="200">
        <v>29.72</v>
      </c>
      <c r="AB94" s="200">
        <v>0</v>
      </c>
      <c r="AC94" s="200">
        <v>13.56</v>
      </c>
      <c r="AD94" s="200">
        <v>0</v>
      </c>
      <c r="AE94" s="200">
        <v>0</v>
      </c>
      <c r="AF94" s="200">
        <v>0</v>
      </c>
      <c r="AG94" s="200">
        <v>17.54</v>
      </c>
      <c r="AH94" s="200">
        <v>0</v>
      </c>
      <c r="AI94" s="200">
        <v>64.5</v>
      </c>
      <c r="AJ94" s="200">
        <v>0</v>
      </c>
      <c r="AK94" s="200">
        <v>99.62</v>
      </c>
      <c r="AL94" s="200">
        <v>0</v>
      </c>
      <c r="AM94" s="200">
        <v>0</v>
      </c>
      <c r="AN94" s="200">
        <v>0</v>
      </c>
      <c r="AO94" s="200">
        <v>286.39999999999998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500.68</v>
      </c>
      <c r="L95" s="200">
        <v>10.67</v>
      </c>
      <c r="M95" s="200">
        <v>58.3</v>
      </c>
      <c r="N95" s="200">
        <v>50.15</v>
      </c>
      <c r="O95" s="200">
        <v>70.849999999999994</v>
      </c>
      <c r="P95" s="200">
        <v>23.99</v>
      </c>
      <c r="Q95" s="200">
        <v>4.49</v>
      </c>
      <c r="R95" s="200">
        <v>18</v>
      </c>
      <c r="S95" s="200">
        <v>11.2</v>
      </c>
      <c r="T95" s="200">
        <v>0</v>
      </c>
      <c r="U95" s="200">
        <v>60.04</v>
      </c>
      <c r="V95" s="200">
        <v>5.61</v>
      </c>
      <c r="W95" s="200">
        <v>19.7</v>
      </c>
      <c r="X95" s="200">
        <v>62.63</v>
      </c>
      <c r="Y95" s="200">
        <v>0</v>
      </c>
      <c r="Z95" s="200">
        <v>118.16</v>
      </c>
      <c r="AA95" s="200">
        <v>29.72</v>
      </c>
      <c r="AB95" s="200">
        <v>0</v>
      </c>
      <c r="AC95" s="200">
        <v>13.56</v>
      </c>
      <c r="AD95" s="200">
        <v>0</v>
      </c>
      <c r="AE95" s="200">
        <v>0</v>
      </c>
      <c r="AF95" s="200">
        <v>0</v>
      </c>
      <c r="AG95" s="200">
        <v>17.54</v>
      </c>
      <c r="AH95" s="200">
        <v>0</v>
      </c>
      <c r="AI95" s="200">
        <v>64.5</v>
      </c>
      <c r="AJ95" s="200">
        <v>0</v>
      </c>
      <c r="AK95" s="200">
        <v>99.62</v>
      </c>
      <c r="AL95" s="200">
        <v>0</v>
      </c>
      <c r="AM95" s="200">
        <v>0</v>
      </c>
      <c r="AN95" s="200">
        <v>0</v>
      </c>
      <c r="AO95" s="200">
        <v>286.39999999999998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500.68</v>
      </c>
      <c r="L96" s="200">
        <v>10.67</v>
      </c>
      <c r="M96" s="200">
        <v>58.3</v>
      </c>
      <c r="N96" s="200">
        <v>50.15</v>
      </c>
      <c r="O96" s="200">
        <v>70.849999999999994</v>
      </c>
      <c r="P96" s="200">
        <v>23.99</v>
      </c>
      <c r="Q96" s="200">
        <v>4.49</v>
      </c>
      <c r="R96" s="200">
        <v>18</v>
      </c>
      <c r="S96" s="200">
        <v>11.2</v>
      </c>
      <c r="T96" s="200">
        <v>0</v>
      </c>
      <c r="U96" s="200">
        <v>60.04</v>
      </c>
      <c r="V96" s="200">
        <v>5.61</v>
      </c>
      <c r="W96" s="200">
        <v>19.7</v>
      </c>
      <c r="X96" s="200">
        <v>62.63</v>
      </c>
      <c r="Y96" s="200">
        <v>0</v>
      </c>
      <c r="Z96" s="200">
        <v>118.16</v>
      </c>
      <c r="AA96" s="200">
        <v>29.72</v>
      </c>
      <c r="AB96" s="200">
        <v>0</v>
      </c>
      <c r="AC96" s="200">
        <v>13.56</v>
      </c>
      <c r="AD96" s="200">
        <v>0</v>
      </c>
      <c r="AE96" s="200">
        <v>0</v>
      </c>
      <c r="AF96" s="200">
        <v>0</v>
      </c>
      <c r="AG96" s="200">
        <v>17.54</v>
      </c>
      <c r="AH96" s="200">
        <v>0</v>
      </c>
      <c r="AI96" s="200">
        <v>64.5</v>
      </c>
      <c r="AJ96" s="200">
        <v>0</v>
      </c>
      <c r="AK96" s="200">
        <v>99.62</v>
      </c>
      <c r="AL96" s="200">
        <v>0</v>
      </c>
      <c r="AM96" s="200">
        <v>0</v>
      </c>
      <c r="AN96" s="200">
        <v>0</v>
      </c>
      <c r="AO96" s="200">
        <v>286.39999999999998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500.68</v>
      </c>
      <c r="L97" s="200">
        <v>10.67</v>
      </c>
      <c r="M97" s="200">
        <v>58.3</v>
      </c>
      <c r="N97" s="200">
        <v>50.15</v>
      </c>
      <c r="O97" s="200">
        <v>70.849999999999994</v>
      </c>
      <c r="P97" s="200">
        <v>23.99</v>
      </c>
      <c r="Q97" s="200">
        <v>4.49</v>
      </c>
      <c r="R97" s="200">
        <v>18</v>
      </c>
      <c r="S97" s="200">
        <v>11.2</v>
      </c>
      <c r="T97" s="200">
        <v>0</v>
      </c>
      <c r="U97" s="200">
        <v>60.04</v>
      </c>
      <c r="V97" s="200">
        <v>5.61</v>
      </c>
      <c r="W97" s="200">
        <v>19.7</v>
      </c>
      <c r="X97" s="200">
        <v>62.63</v>
      </c>
      <c r="Y97" s="200">
        <v>0</v>
      </c>
      <c r="Z97" s="200">
        <v>118.16</v>
      </c>
      <c r="AA97" s="200">
        <v>29.72</v>
      </c>
      <c r="AB97" s="200">
        <v>0</v>
      </c>
      <c r="AC97" s="200">
        <v>13.56</v>
      </c>
      <c r="AD97" s="200">
        <v>0</v>
      </c>
      <c r="AE97" s="200">
        <v>0</v>
      </c>
      <c r="AF97" s="200">
        <v>0</v>
      </c>
      <c r="AG97" s="200">
        <v>17.54</v>
      </c>
      <c r="AH97" s="200">
        <v>0</v>
      </c>
      <c r="AI97" s="200">
        <v>64.5</v>
      </c>
      <c r="AJ97" s="200">
        <v>0</v>
      </c>
      <c r="AK97" s="200">
        <v>99.62</v>
      </c>
      <c r="AL97" s="200">
        <v>0</v>
      </c>
      <c r="AM97" s="200">
        <v>0</v>
      </c>
      <c r="AN97" s="200">
        <v>0</v>
      </c>
      <c r="AO97" s="200">
        <v>260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500.68</v>
      </c>
      <c r="L98" s="200">
        <v>10.67</v>
      </c>
      <c r="M98" s="200">
        <v>58.3</v>
      </c>
      <c r="N98" s="200">
        <v>50.15</v>
      </c>
      <c r="O98" s="200">
        <v>70.849999999999994</v>
      </c>
      <c r="P98" s="200">
        <v>23.99</v>
      </c>
      <c r="Q98" s="200">
        <v>4.49</v>
      </c>
      <c r="R98" s="200">
        <v>18</v>
      </c>
      <c r="S98" s="200">
        <v>11.2</v>
      </c>
      <c r="T98" s="200">
        <v>0</v>
      </c>
      <c r="U98" s="200">
        <v>60.04</v>
      </c>
      <c r="V98" s="200">
        <v>5.61</v>
      </c>
      <c r="W98" s="200">
        <v>19.7</v>
      </c>
      <c r="X98" s="200">
        <v>62.63</v>
      </c>
      <c r="Y98" s="200">
        <v>0</v>
      </c>
      <c r="Z98" s="200">
        <v>118.16</v>
      </c>
      <c r="AA98" s="200">
        <v>29.72</v>
      </c>
      <c r="AB98" s="200">
        <v>0</v>
      </c>
      <c r="AC98" s="200">
        <v>13.56</v>
      </c>
      <c r="AD98" s="200">
        <v>0</v>
      </c>
      <c r="AE98" s="200">
        <v>0</v>
      </c>
      <c r="AF98" s="200">
        <v>0</v>
      </c>
      <c r="AG98" s="200">
        <v>17.54</v>
      </c>
      <c r="AH98" s="200">
        <v>0</v>
      </c>
      <c r="AI98" s="200">
        <v>64.5</v>
      </c>
      <c r="AJ98" s="200">
        <v>0</v>
      </c>
      <c r="AK98" s="200">
        <v>99.62</v>
      </c>
      <c r="AL98" s="200">
        <v>0</v>
      </c>
      <c r="AM98" s="200">
        <v>0</v>
      </c>
      <c r="AN98" s="200">
        <v>0</v>
      </c>
      <c r="AO98" s="200">
        <v>260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1.2600000000000001E-3</v>
      </c>
      <c r="K99">
        <f t="shared" si="0"/>
        <v>11.462925</v>
      </c>
      <c r="L99">
        <f t="shared" si="0"/>
        <v>0.21838749999999968</v>
      </c>
      <c r="M99">
        <f t="shared" si="0"/>
        <v>1.2601649999999995</v>
      </c>
      <c r="N99">
        <f t="shared" si="0"/>
        <v>1.2036</v>
      </c>
      <c r="O99">
        <f t="shared" si="0"/>
        <v>1.7004000000000026</v>
      </c>
      <c r="P99">
        <f t="shared" si="0"/>
        <v>0.57575999999999949</v>
      </c>
      <c r="Q99">
        <f t="shared" si="0"/>
        <v>9.4200000000000048E-2</v>
      </c>
      <c r="R99">
        <f t="shared" si="0"/>
        <v>0.39804999999999996</v>
      </c>
      <c r="S99">
        <f t="shared" si="0"/>
        <v>0.2494800000000004</v>
      </c>
      <c r="T99">
        <f t="shared" si="0"/>
        <v>0</v>
      </c>
      <c r="U99">
        <f t="shared" si="0"/>
        <v>1.4409599999999994</v>
      </c>
      <c r="V99">
        <f t="shared" si="0"/>
        <v>0.1315950000000001</v>
      </c>
      <c r="W99">
        <f t="shared" si="0"/>
        <v>0.45827000000000068</v>
      </c>
      <c r="X99">
        <f t="shared" si="0"/>
        <v>1.4517900000000017</v>
      </c>
      <c r="Y99">
        <f t="shared" si="0"/>
        <v>0</v>
      </c>
      <c r="Z99">
        <f t="shared" si="0"/>
        <v>2.816084999999998</v>
      </c>
      <c r="AA99">
        <f t="shared" si="0"/>
        <v>0.69728499999999916</v>
      </c>
      <c r="AB99">
        <f t="shared" si="0"/>
        <v>0</v>
      </c>
      <c r="AC99">
        <f t="shared" si="0"/>
        <v>0.31877749999999916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1.5529999999999999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4.7116925000000025</v>
      </c>
      <c r="AP99">
        <f t="shared" si="0"/>
        <v>0</v>
      </c>
      <c r="AQ99">
        <f t="shared" ref="AQ99:AT99" si="1">SUM(AQ3:AQ98)/4000</f>
        <v>0.41798250000000003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0.37</v>
      </c>
      <c r="K3" s="200">
        <v>159.53</v>
      </c>
      <c r="L3" s="200">
        <v>61.5</v>
      </c>
      <c r="M3" s="200">
        <v>0</v>
      </c>
      <c r="N3" s="200">
        <v>29</v>
      </c>
      <c r="O3" s="200">
        <v>48.7</v>
      </c>
      <c r="P3" s="200">
        <v>60.17</v>
      </c>
      <c r="Q3" s="200">
        <v>2.59</v>
      </c>
      <c r="R3" s="200">
        <v>10.41</v>
      </c>
      <c r="S3" s="200">
        <v>6.48</v>
      </c>
      <c r="T3" s="200">
        <v>0</v>
      </c>
      <c r="U3" s="200">
        <v>282.68</v>
      </c>
      <c r="V3" s="200">
        <v>3.5</v>
      </c>
      <c r="W3" s="200">
        <v>11.4</v>
      </c>
      <c r="X3" s="200">
        <v>36.22</v>
      </c>
      <c r="Y3" s="200">
        <v>0</v>
      </c>
      <c r="Z3" s="200">
        <v>68.38</v>
      </c>
      <c r="AA3" s="200">
        <v>17.190000000000001</v>
      </c>
      <c r="AB3" s="200">
        <v>0</v>
      </c>
      <c r="AC3" s="200">
        <v>7.43</v>
      </c>
      <c r="AD3" s="200">
        <v>0</v>
      </c>
      <c r="AE3" s="200">
        <v>0</v>
      </c>
      <c r="AF3" s="200">
        <v>0</v>
      </c>
      <c r="AG3" s="200">
        <v>9.9600000000000009</v>
      </c>
      <c r="AH3" s="200">
        <v>0</v>
      </c>
      <c r="AI3" s="200">
        <v>27.99</v>
      </c>
      <c r="AJ3" s="200">
        <v>0</v>
      </c>
      <c r="AK3" s="200">
        <v>49.92</v>
      </c>
      <c r="AL3" s="200">
        <v>0</v>
      </c>
      <c r="AM3" s="200">
        <v>0</v>
      </c>
      <c r="AN3" s="200">
        <v>0</v>
      </c>
      <c r="AO3" s="200">
        <v>40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0.37</v>
      </c>
      <c r="K4" s="200">
        <v>159.53</v>
      </c>
      <c r="L4" s="200">
        <v>61.5</v>
      </c>
      <c r="M4" s="200">
        <v>0</v>
      </c>
      <c r="N4" s="200">
        <v>29</v>
      </c>
      <c r="O4" s="200">
        <v>48.7</v>
      </c>
      <c r="P4" s="200">
        <v>60.17</v>
      </c>
      <c r="Q4" s="200">
        <v>2.59</v>
      </c>
      <c r="R4" s="200">
        <v>10.41</v>
      </c>
      <c r="S4" s="200">
        <v>6.48</v>
      </c>
      <c r="T4" s="200">
        <v>0</v>
      </c>
      <c r="U4" s="200">
        <v>282.68</v>
      </c>
      <c r="V4" s="200">
        <v>3.5</v>
      </c>
      <c r="W4" s="200">
        <v>11.4</v>
      </c>
      <c r="X4" s="200">
        <v>36.22</v>
      </c>
      <c r="Y4" s="200">
        <v>0</v>
      </c>
      <c r="Z4" s="200">
        <v>68.38</v>
      </c>
      <c r="AA4" s="200">
        <v>17.190000000000001</v>
      </c>
      <c r="AB4" s="200">
        <v>0</v>
      </c>
      <c r="AC4" s="200">
        <v>7.78</v>
      </c>
      <c r="AD4" s="200">
        <v>0</v>
      </c>
      <c r="AE4" s="200">
        <v>0</v>
      </c>
      <c r="AF4" s="200">
        <v>0</v>
      </c>
      <c r="AG4" s="200">
        <v>9.9600000000000009</v>
      </c>
      <c r="AH4" s="200">
        <v>0</v>
      </c>
      <c r="AI4" s="200">
        <v>27.99</v>
      </c>
      <c r="AJ4" s="200">
        <v>0</v>
      </c>
      <c r="AK4" s="200">
        <v>49.92</v>
      </c>
      <c r="AL4" s="200">
        <v>0</v>
      </c>
      <c r="AM4" s="200">
        <v>0</v>
      </c>
      <c r="AN4" s="200">
        <v>0</v>
      </c>
      <c r="AO4" s="200">
        <v>60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0.37</v>
      </c>
      <c r="K5" s="200">
        <v>159.53</v>
      </c>
      <c r="L5" s="200">
        <v>61.5</v>
      </c>
      <c r="M5" s="200">
        <v>0</v>
      </c>
      <c r="N5" s="200">
        <v>29</v>
      </c>
      <c r="O5" s="200">
        <v>48.7</v>
      </c>
      <c r="P5" s="200">
        <v>60.17</v>
      </c>
      <c r="Q5" s="200">
        <v>2.59</v>
      </c>
      <c r="R5" s="200">
        <v>10.41</v>
      </c>
      <c r="S5" s="200">
        <v>6.48</v>
      </c>
      <c r="T5" s="200">
        <v>0</v>
      </c>
      <c r="U5" s="200">
        <v>282.68</v>
      </c>
      <c r="V5" s="200">
        <v>3.5</v>
      </c>
      <c r="W5" s="200">
        <v>11.4</v>
      </c>
      <c r="X5" s="200">
        <v>36.22</v>
      </c>
      <c r="Y5" s="200">
        <v>0</v>
      </c>
      <c r="Z5" s="200">
        <v>68.38</v>
      </c>
      <c r="AA5" s="200">
        <v>17.190000000000001</v>
      </c>
      <c r="AB5" s="200">
        <v>0</v>
      </c>
      <c r="AC5" s="200">
        <v>7.78</v>
      </c>
      <c r="AD5" s="200">
        <v>0</v>
      </c>
      <c r="AE5" s="200">
        <v>0</v>
      </c>
      <c r="AF5" s="200">
        <v>0</v>
      </c>
      <c r="AG5" s="200">
        <v>9.9600000000000009</v>
      </c>
      <c r="AH5" s="200">
        <v>0</v>
      </c>
      <c r="AI5" s="200">
        <v>27.99</v>
      </c>
      <c r="AJ5" s="200">
        <v>0</v>
      </c>
      <c r="AK5" s="200">
        <v>49.92</v>
      </c>
      <c r="AL5" s="200">
        <v>0</v>
      </c>
      <c r="AM5" s="200">
        <v>0</v>
      </c>
      <c r="AN5" s="200">
        <v>0</v>
      </c>
      <c r="AO5" s="200">
        <v>80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0.37</v>
      </c>
      <c r="K6" s="200">
        <v>159.53</v>
      </c>
      <c r="L6" s="200">
        <v>61.5</v>
      </c>
      <c r="M6" s="200">
        <v>0</v>
      </c>
      <c r="N6" s="200">
        <v>29</v>
      </c>
      <c r="O6" s="200">
        <v>48.7</v>
      </c>
      <c r="P6" s="200">
        <v>60.17</v>
      </c>
      <c r="Q6" s="200">
        <v>2.59</v>
      </c>
      <c r="R6" s="200">
        <v>10.41</v>
      </c>
      <c r="S6" s="200">
        <v>6.48</v>
      </c>
      <c r="T6" s="200">
        <v>0</v>
      </c>
      <c r="U6" s="200">
        <v>282.68</v>
      </c>
      <c r="V6" s="200">
        <v>3.5</v>
      </c>
      <c r="W6" s="200">
        <v>11.4</v>
      </c>
      <c r="X6" s="200">
        <v>36.22</v>
      </c>
      <c r="Y6" s="200">
        <v>0</v>
      </c>
      <c r="Z6" s="200">
        <v>68.38</v>
      </c>
      <c r="AA6" s="200">
        <v>17.190000000000001</v>
      </c>
      <c r="AB6" s="200">
        <v>0</v>
      </c>
      <c r="AC6" s="200">
        <v>7.78</v>
      </c>
      <c r="AD6" s="200">
        <v>0</v>
      </c>
      <c r="AE6" s="200">
        <v>0</v>
      </c>
      <c r="AF6" s="200">
        <v>0</v>
      </c>
      <c r="AG6" s="200">
        <v>9.9600000000000009</v>
      </c>
      <c r="AH6" s="200">
        <v>0</v>
      </c>
      <c r="AI6" s="200">
        <v>27.99</v>
      </c>
      <c r="AJ6" s="200">
        <v>0</v>
      </c>
      <c r="AK6" s="200">
        <v>49.92</v>
      </c>
      <c r="AL6" s="200">
        <v>0</v>
      </c>
      <c r="AM6" s="200">
        <v>0</v>
      </c>
      <c r="AN6" s="200">
        <v>0</v>
      </c>
      <c r="AO6" s="200">
        <v>80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0.37</v>
      </c>
      <c r="K7" s="200">
        <v>159.53</v>
      </c>
      <c r="L7" s="200">
        <v>61.5</v>
      </c>
      <c r="M7" s="200">
        <v>0</v>
      </c>
      <c r="N7" s="200">
        <v>29</v>
      </c>
      <c r="O7" s="200">
        <v>48.7</v>
      </c>
      <c r="P7" s="200">
        <v>60.17</v>
      </c>
      <c r="Q7" s="200">
        <v>2.59</v>
      </c>
      <c r="R7" s="200">
        <v>10.41</v>
      </c>
      <c r="S7" s="200">
        <v>6.48</v>
      </c>
      <c r="T7" s="200">
        <v>0</v>
      </c>
      <c r="U7" s="200">
        <v>282.68</v>
      </c>
      <c r="V7" s="200">
        <v>3.5</v>
      </c>
      <c r="W7" s="200">
        <v>11.4</v>
      </c>
      <c r="X7" s="200">
        <v>36.22</v>
      </c>
      <c r="Y7" s="200">
        <v>0</v>
      </c>
      <c r="Z7" s="200">
        <v>68.38</v>
      </c>
      <c r="AA7" s="200">
        <v>17.190000000000001</v>
      </c>
      <c r="AB7" s="200">
        <v>0</v>
      </c>
      <c r="AC7" s="200">
        <v>7.78</v>
      </c>
      <c r="AD7" s="200">
        <v>0</v>
      </c>
      <c r="AE7" s="200">
        <v>0</v>
      </c>
      <c r="AF7" s="200">
        <v>0</v>
      </c>
      <c r="AG7" s="200">
        <v>9.9600000000000009</v>
      </c>
      <c r="AH7" s="200">
        <v>0</v>
      </c>
      <c r="AI7" s="200">
        <v>28</v>
      </c>
      <c r="AJ7" s="200">
        <v>0</v>
      </c>
      <c r="AK7" s="200">
        <v>49.92</v>
      </c>
      <c r="AL7" s="200">
        <v>0</v>
      </c>
      <c r="AM7" s="200">
        <v>0</v>
      </c>
      <c r="AN7" s="200">
        <v>0</v>
      </c>
      <c r="AO7" s="200">
        <v>80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0.37</v>
      </c>
      <c r="K8" s="200">
        <v>159.53</v>
      </c>
      <c r="L8" s="200">
        <v>61.5</v>
      </c>
      <c r="M8" s="200">
        <v>0</v>
      </c>
      <c r="N8" s="200">
        <v>29</v>
      </c>
      <c r="O8" s="200">
        <v>48.7</v>
      </c>
      <c r="P8" s="200">
        <v>60.17</v>
      </c>
      <c r="Q8" s="200">
        <v>2.59</v>
      </c>
      <c r="R8" s="200">
        <v>10.41</v>
      </c>
      <c r="S8" s="200">
        <v>6.48</v>
      </c>
      <c r="T8" s="200">
        <v>0</v>
      </c>
      <c r="U8" s="200">
        <v>282.68</v>
      </c>
      <c r="V8" s="200">
        <v>3.5</v>
      </c>
      <c r="W8" s="200">
        <v>11.4</v>
      </c>
      <c r="X8" s="200">
        <v>36.22</v>
      </c>
      <c r="Y8" s="200">
        <v>0</v>
      </c>
      <c r="Z8" s="200">
        <v>68.38</v>
      </c>
      <c r="AA8" s="200">
        <v>17.190000000000001</v>
      </c>
      <c r="AB8" s="200">
        <v>0</v>
      </c>
      <c r="AC8" s="200">
        <v>7.78</v>
      </c>
      <c r="AD8" s="200">
        <v>0</v>
      </c>
      <c r="AE8" s="200">
        <v>0</v>
      </c>
      <c r="AF8" s="200">
        <v>0</v>
      </c>
      <c r="AG8" s="200">
        <v>9.9600000000000009</v>
      </c>
      <c r="AH8" s="200">
        <v>0</v>
      </c>
      <c r="AI8" s="200">
        <v>28</v>
      </c>
      <c r="AJ8" s="200">
        <v>0</v>
      </c>
      <c r="AK8" s="200">
        <v>49.92</v>
      </c>
      <c r="AL8" s="200">
        <v>0</v>
      </c>
      <c r="AM8" s="200">
        <v>0</v>
      </c>
      <c r="AN8" s="200">
        <v>0</v>
      </c>
      <c r="AO8" s="200">
        <v>80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0.37</v>
      </c>
      <c r="K9" s="200">
        <v>159.53</v>
      </c>
      <c r="L9" s="200">
        <v>61.5</v>
      </c>
      <c r="M9" s="200">
        <v>0</v>
      </c>
      <c r="N9" s="200">
        <v>29</v>
      </c>
      <c r="O9" s="200">
        <v>48.7</v>
      </c>
      <c r="P9" s="200">
        <v>60.17</v>
      </c>
      <c r="Q9" s="200">
        <v>2.59</v>
      </c>
      <c r="R9" s="200">
        <v>10.41</v>
      </c>
      <c r="S9" s="200">
        <v>6.48</v>
      </c>
      <c r="T9" s="200">
        <v>0</v>
      </c>
      <c r="U9" s="200">
        <v>282.68</v>
      </c>
      <c r="V9" s="200">
        <v>3.5</v>
      </c>
      <c r="W9" s="200">
        <v>11.4</v>
      </c>
      <c r="X9" s="200">
        <v>36.22</v>
      </c>
      <c r="Y9" s="200">
        <v>0</v>
      </c>
      <c r="Z9" s="200">
        <v>68.38</v>
      </c>
      <c r="AA9" s="200">
        <v>17.190000000000001</v>
      </c>
      <c r="AB9" s="200">
        <v>0</v>
      </c>
      <c r="AC9" s="200">
        <v>7.78</v>
      </c>
      <c r="AD9" s="200">
        <v>0</v>
      </c>
      <c r="AE9" s="200">
        <v>0</v>
      </c>
      <c r="AF9" s="200">
        <v>0</v>
      </c>
      <c r="AG9" s="200">
        <v>9.9600000000000009</v>
      </c>
      <c r="AH9" s="200">
        <v>0</v>
      </c>
      <c r="AI9" s="200">
        <v>28</v>
      </c>
      <c r="AJ9" s="200">
        <v>0</v>
      </c>
      <c r="AK9" s="200">
        <v>49.92</v>
      </c>
      <c r="AL9" s="200">
        <v>0</v>
      </c>
      <c r="AM9" s="200">
        <v>0</v>
      </c>
      <c r="AN9" s="200">
        <v>0</v>
      </c>
      <c r="AO9" s="200">
        <v>80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0.37</v>
      </c>
      <c r="K10" s="200">
        <v>159.53</v>
      </c>
      <c r="L10" s="200">
        <v>61.5</v>
      </c>
      <c r="M10" s="200">
        <v>0</v>
      </c>
      <c r="N10" s="200">
        <v>29</v>
      </c>
      <c r="O10" s="200">
        <v>48.7</v>
      </c>
      <c r="P10" s="200">
        <v>60.17</v>
      </c>
      <c r="Q10" s="200">
        <v>2.59</v>
      </c>
      <c r="R10" s="200">
        <v>10.41</v>
      </c>
      <c r="S10" s="200">
        <v>6.48</v>
      </c>
      <c r="T10" s="200">
        <v>0</v>
      </c>
      <c r="U10" s="200">
        <v>282.68</v>
      </c>
      <c r="V10" s="200">
        <v>3.5</v>
      </c>
      <c r="W10" s="200">
        <v>11.4</v>
      </c>
      <c r="X10" s="200">
        <v>36.22</v>
      </c>
      <c r="Y10" s="200">
        <v>0</v>
      </c>
      <c r="Z10" s="200">
        <v>68.38</v>
      </c>
      <c r="AA10" s="200">
        <v>17.190000000000001</v>
      </c>
      <c r="AB10" s="200">
        <v>0</v>
      </c>
      <c r="AC10" s="200">
        <v>7.78</v>
      </c>
      <c r="AD10" s="200">
        <v>0</v>
      </c>
      <c r="AE10" s="200">
        <v>0</v>
      </c>
      <c r="AF10" s="200">
        <v>0</v>
      </c>
      <c r="AG10" s="200">
        <v>9.9600000000000009</v>
      </c>
      <c r="AH10" s="200">
        <v>0</v>
      </c>
      <c r="AI10" s="200">
        <v>28</v>
      </c>
      <c r="AJ10" s="200">
        <v>0</v>
      </c>
      <c r="AK10" s="200">
        <v>49.92</v>
      </c>
      <c r="AL10" s="200">
        <v>0</v>
      </c>
      <c r="AM10" s="200">
        <v>0</v>
      </c>
      <c r="AN10" s="200">
        <v>0</v>
      </c>
      <c r="AO10" s="200">
        <v>80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159.54</v>
      </c>
      <c r="L11" s="200">
        <v>61.5</v>
      </c>
      <c r="M11" s="200">
        <v>0</v>
      </c>
      <c r="N11" s="200">
        <v>29</v>
      </c>
      <c r="O11" s="200">
        <v>48.7</v>
      </c>
      <c r="P11" s="200">
        <v>60.17</v>
      </c>
      <c r="Q11" s="200">
        <v>2.59</v>
      </c>
      <c r="R11" s="200">
        <v>10.41</v>
      </c>
      <c r="S11" s="200">
        <v>6.48</v>
      </c>
      <c r="T11" s="200">
        <v>0</v>
      </c>
      <c r="U11" s="200">
        <v>282.68</v>
      </c>
      <c r="V11" s="200">
        <v>3.5</v>
      </c>
      <c r="W11" s="200">
        <v>11.4</v>
      </c>
      <c r="X11" s="200">
        <v>36.22</v>
      </c>
      <c r="Y11" s="200">
        <v>0</v>
      </c>
      <c r="Z11" s="200">
        <v>68.38</v>
      </c>
      <c r="AA11" s="200">
        <v>17.190000000000001</v>
      </c>
      <c r="AB11" s="200">
        <v>0</v>
      </c>
      <c r="AC11" s="200">
        <v>7.78</v>
      </c>
      <c r="AD11" s="200">
        <v>0</v>
      </c>
      <c r="AE11" s="200">
        <v>0</v>
      </c>
      <c r="AF11" s="200">
        <v>0</v>
      </c>
      <c r="AG11" s="200">
        <v>9.9600000000000009</v>
      </c>
      <c r="AH11" s="200">
        <v>0</v>
      </c>
      <c r="AI11" s="200">
        <v>28</v>
      </c>
      <c r="AJ11" s="200">
        <v>0</v>
      </c>
      <c r="AK11" s="200">
        <v>49.92</v>
      </c>
      <c r="AL11" s="200">
        <v>0</v>
      </c>
      <c r="AM11" s="200">
        <v>0</v>
      </c>
      <c r="AN11" s="200">
        <v>0</v>
      </c>
      <c r="AO11" s="200">
        <v>80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159.54</v>
      </c>
      <c r="L12" s="200">
        <v>61.5</v>
      </c>
      <c r="M12" s="200">
        <v>0</v>
      </c>
      <c r="N12" s="200">
        <v>29</v>
      </c>
      <c r="O12" s="200">
        <v>48.7</v>
      </c>
      <c r="P12" s="200">
        <v>60.17</v>
      </c>
      <c r="Q12" s="200">
        <v>2.59</v>
      </c>
      <c r="R12" s="200">
        <v>10.41</v>
      </c>
      <c r="S12" s="200">
        <v>6.48</v>
      </c>
      <c r="T12" s="200">
        <v>0</v>
      </c>
      <c r="U12" s="200">
        <v>282.68</v>
      </c>
      <c r="V12" s="200">
        <v>3.5</v>
      </c>
      <c r="W12" s="200">
        <v>11.4</v>
      </c>
      <c r="X12" s="200">
        <v>36.22</v>
      </c>
      <c r="Y12" s="200">
        <v>0</v>
      </c>
      <c r="Z12" s="200">
        <v>68.38</v>
      </c>
      <c r="AA12" s="200">
        <v>17.190000000000001</v>
      </c>
      <c r="AB12" s="200">
        <v>0</v>
      </c>
      <c r="AC12" s="200">
        <v>7.78</v>
      </c>
      <c r="AD12" s="200">
        <v>0</v>
      </c>
      <c r="AE12" s="200">
        <v>0</v>
      </c>
      <c r="AF12" s="200">
        <v>0</v>
      </c>
      <c r="AG12" s="200">
        <v>9.9600000000000009</v>
      </c>
      <c r="AH12" s="200">
        <v>0</v>
      </c>
      <c r="AI12" s="200">
        <v>27.99</v>
      </c>
      <c r="AJ12" s="200">
        <v>0</v>
      </c>
      <c r="AK12" s="200">
        <v>49.92</v>
      </c>
      <c r="AL12" s="200">
        <v>0</v>
      </c>
      <c r="AM12" s="200">
        <v>0</v>
      </c>
      <c r="AN12" s="200">
        <v>0</v>
      </c>
      <c r="AO12" s="200">
        <v>80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159.54</v>
      </c>
      <c r="L13" s="200">
        <v>61.5</v>
      </c>
      <c r="M13" s="200">
        <v>0</v>
      </c>
      <c r="N13" s="200">
        <v>29</v>
      </c>
      <c r="O13" s="200">
        <v>48.7</v>
      </c>
      <c r="P13" s="200">
        <v>60.17</v>
      </c>
      <c r="Q13" s="200">
        <v>2.59</v>
      </c>
      <c r="R13" s="200">
        <v>10.41</v>
      </c>
      <c r="S13" s="200">
        <v>6.48</v>
      </c>
      <c r="T13" s="200">
        <v>0</v>
      </c>
      <c r="U13" s="200">
        <v>282.68</v>
      </c>
      <c r="V13" s="200">
        <v>3.5</v>
      </c>
      <c r="W13" s="200">
        <v>11.4</v>
      </c>
      <c r="X13" s="200">
        <v>36.22</v>
      </c>
      <c r="Y13" s="200">
        <v>0</v>
      </c>
      <c r="Z13" s="200">
        <v>68.38</v>
      </c>
      <c r="AA13" s="200">
        <v>17.190000000000001</v>
      </c>
      <c r="AB13" s="200">
        <v>0</v>
      </c>
      <c r="AC13" s="200">
        <v>7.78</v>
      </c>
      <c r="AD13" s="200">
        <v>0</v>
      </c>
      <c r="AE13" s="200">
        <v>0</v>
      </c>
      <c r="AF13" s="200">
        <v>0</v>
      </c>
      <c r="AG13" s="200">
        <v>9.9600000000000009</v>
      </c>
      <c r="AH13" s="200">
        <v>0</v>
      </c>
      <c r="AI13" s="200">
        <v>27.99</v>
      </c>
      <c r="AJ13" s="200">
        <v>0</v>
      </c>
      <c r="AK13" s="200">
        <v>49.92</v>
      </c>
      <c r="AL13" s="200">
        <v>0</v>
      </c>
      <c r="AM13" s="200">
        <v>0</v>
      </c>
      <c r="AN13" s="200">
        <v>0</v>
      </c>
      <c r="AO13" s="200">
        <v>80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159.54</v>
      </c>
      <c r="L14" s="200">
        <v>61.5</v>
      </c>
      <c r="M14" s="200">
        <v>0</v>
      </c>
      <c r="N14" s="200">
        <v>29</v>
      </c>
      <c r="O14" s="200">
        <v>48.7</v>
      </c>
      <c r="P14" s="200">
        <v>60.17</v>
      </c>
      <c r="Q14" s="200">
        <v>2.59</v>
      </c>
      <c r="R14" s="200">
        <v>10.41</v>
      </c>
      <c r="S14" s="200">
        <v>6.48</v>
      </c>
      <c r="T14" s="200">
        <v>0</v>
      </c>
      <c r="U14" s="200">
        <v>282.68</v>
      </c>
      <c r="V14" s="200">
        <v>3.5</v>
      </c>
      <c r="W14" s="200">
        <v>11.4</v>
      </c>
      <c r="X14" s="200">
        <v>36.22</v>
      </c>
      <c r="Y14" s="200">
        <v>0</v>
      </c>
      <c r="Z14" s="200">
        <v>68.38</v>
      </c>
      <c r="AA14" s="200">
        <v>17.190000000000001</v>
      </c>
      <c r="AB14" s="200">
        <v>0</v>
      </c>
      <c r="AC14" s="200">
        <v>7.78</v>
      </c>
      <c r="AD14" s="200">
        <v>0</v>
      </c>
      <c r="AE14" s="200">
        <v>0</v>
      </c>
      <c r="AF14" s="200">
        <v>0</v>
      </c>
      <c r="AG14" s="200">
        <v>9.9600000000000009</v>
      </c>
      <c r="AH14" s="200">
        <v>0</v>
      </c>
      <c r="AI14" s="200">
        <v>27.99</v>
      </c>
      <c r="AJ14" s="200">
        <v>0</v>
      </c>
      <c r="AK14" s="200">
        <v>49.92</v>
      </c>
      <c r="AL14" s="200">
        <v>0</v>
      </c>
      <c r="AM14" s="200">
        <v>0</v>
      </c>
      <c r="AN14" s="200">
        <v>0</v>
      </c>
      <c r="AO14" s="200">
        <v>80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159.54</v>
      </c>
      <c r="L15" s="200">
        <v>61.5</v>
      </c>
      <c r="M15" s="200">
        <v>0</v>
      </c>
      <c r="N15" s="200">
        <v>29</v>
      </c>
      <c r="O15" s="200">
        <v>48.7</v>
      </c>
      <c r="P15" s="200">
        <v>60.17</v>
      </c>
      <c r="Q15" s="200">
        <v>2.59</v>
      </c>
      <c r="R15" s="200">
        <v>10.41</v>
      </c>
      <c r="S15" s="200">
        <v>6.48</v>
      </c>
      <c r="T15" s="200">
        <v>0</v>
      </c>
      <c r="U15" s="200">
        <v>282.68</v>
      </c>
      <c r="V15" s="200">
        <v>3.5</v>
      </c>
      <c r="W15" s="200">
        <v>11.4</v>
      </c>
      <c r="X15" s="200">
        <v>36.22</v>
      </c>
      <c r="Y15" s="200">
        <v>0</v>
      </c>
      <c r="Z15" s="200">
        <v>68.38</v>
      </c>
      <c r="AA15" s="200">
        <v>17.190000000000001</v>
      </c>
      <c r="AB15" s="200">
        <v>0</v>
      </c>
      <c r="AC15" s="200">
        <v>7.78</v>
      </c>
      <c r="AD15" s="200">
        <v>0</v>
      </c>
      <c r="AE15" s="200">
        <v>0</v>
      </c>
      <c r="AF15" s="200">
        <v>0</v>
      </c>
      <c r="AG15" s="200">
        <v>9.9600000000000009</v>
      </c>
      <c r="AH15" s="200">
        <v>0</v>
      </c>
      <c r="AI15" s="200">
        <v>27.97</v>
      </c>
      <c r="AJ15" s="200">
        <v>0</v>
      </c>
      <c r="AK15" s="200">
        <v>49.92</v>
      </c>
      <c r="AL15" s="200">
        <v>0</v>
      </c>
      <c r="AM15" s="200">
        <v>0</v>
      </c>
      <c r="AN15" s="200">
        <v>0</v>
      </c>
      <c r="AO15" s="200">
        <v>80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159.54</v>
      </c>
      <c r="L16" s="200">
        <v>61.5</v>
      </c>
      <c r="M16" s="200">
        <v>0</v>
      </c>
      <c r="N16" s="200">
        <v>29</v>
      </c>
      <c r="O16" s="200">
        <v>48.7</v>
      </c>
      <c r="P16" s="200">
        <v>60.17</v>
      </c>
      <c r="Q16" s="200">
        <v>2.59</v>
      </c>
      <c r="R16" s="200">
        <v>10.41</v>
      </c>
      <c r="S16" s="200">
        <v>6.48</v>
      </c>
      <c r="T16" s="200">
        <v>0</v>
      </c>
      <c r="U16" s="200">
        <v>282.68</v>
      </c>
      <c r="V16" s="200">
        <v>3.5</v>
      </c>
      <c r="W16" s="200">
        <v>11.4</v>
      </c>
      <c r="X16" s="200">
        <v>36.22</v>
      </c>
      <c r="Y16" s="200">
        <v>0</v>
      </c>
      <c r="Z16" s="200">
        <v>68.38</v>
      </c>
      <c r="AA16" s="200">
        <v>17.190000000000001</v>
      </c>
      <c r="AB16" s="200">
        <v>0</v>
      </c>
      <c r="AC16" s="200">
        <v>7.78</v>
      </c>
      <c r="AD16" s="200">
        <v>0</v>
      </c>
      <c r="AE16" s="200">
        <v>0</v>
      </c>
      <c r="AF16" s="200">
        <v>0</v>
      </c>
      <c r="AG16" s="200">
        <v>9.9600000000000009</v>
      </c>
      <c r="AH16" s="200">
        <v>0</v>
      </c>
      <c r="AI16" s="200">
        <v>27.97</v>
      </c>
      <c r="AJ16" s="200">
        <v>0</v>
      </c>
      <c r="AK16" s="200">
        <v>49.92</v>
      </c>
      <c r="AL16" s="200">
        <v>0</v>
      </c>
      <c r="AM16" s="200">
        <v>0</v>
      </c>
      <c r="AN16" s="200">
        <v>0</v>
      </c>
      <c r="AO16" s="200">
        <v>80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159.54</v>
      </c>
      <c r="L17" s="200">
        <v>61.5</v>
      </c>
      <c r="M17" s="200">
        <v>0</v>
      </c>
      <c r="N17" s="200">
        <v>29</v>
      </c>
      <c r="O17" s="200">
        <v>48.7</v>
      </c>
      <c r="P17" s="200">
        <v>60.17</v>
      </c>
      <c r="Q17" s="200">
        <v>2.59</v>
      </c>
      <c r="R17" s="200">
        <v>10.41</v>
      </c>
      <c r="S17" s="200">
        <v>6.48</v>
      </c>
      <c r="T17" s="200">
        <v>0</v>
      </c>
      <c r="U17" s="200">
        <v>282.68</v>
      </c>
      <c r="V17" s="200">
        <v>3.5</v>
      </c>
      <c r="W17" s="200">
        <v>11.4</v>
      </c>
      <c r="X17" s="200">
        <v>36.22</v>
      </c>
      <c r="Y17" s="200">
        <v>0</v>
      </c>
      <c r="Z17" s="200">
        <v>68.38</v>
      </c>
      <c r="AA17" s="200">
        <v>17.190000000000001</v>
      </c>
      <c r="AB17" s="200">
        <v>0</v>
      </c>
      <c r="AC17" s="200">
        <v>7.78</v>
      </c>
      <c r="AD17" s="200">
        <v>0</v>
      </c>
      <c r="AE17" s="200">
        <v>0</v>
      </c>
      <c r="AF17" s="200">
        <v>0</v>
      </c>
      <c r="AG17" s="200">
        <v>9.9600000000000009</v>
      </c>
      <c r="AH17" s="200">
        <v>0</v>
      </c>
      <c r="AI17" s="200">
        <v>27.97</v>
      </c>
      <c r="AJ17" s="200">
        <v>0</v>
      </c>
      <c r="AK17" s="200">
        <v>49.92</v>
      </c>
      <c r="AL17" s="200">
        <v>0</v>
      </c>
      <c r="AM17" s="200">
        <v>0</v>
      </c>
      <c r="AN17" s="200">
        <v>0</v>
      </c>
      <c r="AO17" s="200">
        <v>80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159.54</v>
      </c>
      <c r="L18" s="200">
        <v>61.5</v>
      </c>
      <c r="M18" s="200">
        <v>0</v>
      </c>
      <c r="N18" s="200">
        <v>29</v>
      </c>
      <c r="O18" s="200">
        <v>48.7</v>
      </c>
      <c r="P18" s="200">
        <v>60.17</v>
      </c>
      <c r="Q18" s="200">
        <v>2.59</v>
      </c>
      <c r="R18" s="200">
        <v>10.41</v>
      </c>
      <c r="S18" s="200">
        <v>6.48</v>
      </c>
      <c r="T18" s="200">
        <v>0</v>
      </c>
      <c r="U18" s="200">
        <v>282.68</v>
      </c>
      <c r="V18" s="200">
        <v>3.5</v>
      </c>
      <c r="W18" s="200">
        <v>11.4</v>
      </c>
      <c r="X18" s="200">
        <v>36.22</v>
      </c>
      <c r="Y18" s="200">
        <v>0</v>
      </c>
      <c r="Z18" s="200">
        <v>68.38</v>
      </c>
      <c r="AA18" s="200">
        <v>17.190000000000001</v>
      </c>
      <c r="AB18" s="200">
        <v>0</v>
      </c>
      <c r="AC18" s="200">
        <v>7.78</v>
      </c>
      <c r="AD18" s="200">
        <v>0</v>
      </c>
      <c r="AE18" s="200">
        <v>0</v>
      </c>
      <c r="AF18" s="200">
        <v>0</v>
      </c>
      <c r="AG18" s="200">
        <v>9.9600000000000009</v>
      </c>
      <c r="AH18" s="200">
        <v>0</v>
      </c>
      <c r="AI18" s="200">
        <v>27.97</v>
      </c>
      <c r="AJ18" s="200">
        <v>0</v>
      </c>
      <c r="AK18" s="200">
        <v>49.92</v>
      </c>
      <c r="AL18" s="200">
        <v>0</v>
      </c>
      <c r="AM18" s="200">
        <v>0</v>
      </c>
      <c r="AN18" s="200">
        <v>0</v>
      </c>
      <c r="AO18" s="200">
        <v>80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159.54</v>
      </c>
      <c r="L19" s="200">
        <v>61.5</v>
      </c>
      <c r="M19" s="200">
        <v>0</v>
      </c>
      <c r="N19" s="200">
        <v>29</v>
      </c>
      <c r="O19" s="200">
        <v>48.7</v>
      </c>
      <c r="P19" s="200">
        <v>60.17</v>
      </c>
      <c r="Q19" s="200">
        <v>2.59</v>
      </c>
      <c r="R19" s="200">
        <v>10.41</v>
      </c>
      <c r="S19" s="200">
        <v>6.48</v>
      </c>
      <c r="T19" s="200">
        <v>0</v>
      </c>
      <c r="U19" s="200">
        <v>282.68</v>
      </c>
      <c r="V19" s="200">
        <v>3.5</v>
      </c>
      <c r="W19" s="200">
        <v>11.4</v>
      </c>
      <c r="X19" s="200">
        <v>36.22</v>
      </c>
      <c r="Y19" s="200">
        <v>0</v>
      </c>
      <c r="Z19" s="200">
        <v>68.38</v>
      </c>
      <c r="AA19" s="200">
        <v>17.190000000000001</v>
      </c>
      <c r="AB19" s="200">
        <v>0</v>
      </c>
      <c r="AC19" s="200">
        <v>7.78</v>
      </c>
      <c r="AD19" s="200">
        <v>0</v>
      </c>
      <c r="AE19" s="200">
        <v>0</v>
      </c>
      <c r="AF19" s="200">
        <v>0</v>
      </c>
      <c r="AG19" s="200">
        <v>9.9600000000000009</v>
      </c>
      <c r="AH19" s="200">
        <v>0</v>
      </c>
      <c r="AI19" s="200">
        <v>27.97</v>
      </c>
      <c r="AJ19" s="200">
        <v>0</v>
      </c>
      <c r="AK19" s="200">
        <v>49.92</v>
      </c>
      <c r="AL19" s="200">
        <v>0</v>
      </c>
      <c r="AM19" s="200">
        <v>0</v>
      </c>
      <c r="AN19" s="200">
        <v>0</v>
      </c>
      <c r="AO19" s="200">
        <v>80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159.54</v>
      </c>
      <c r="L20" s="200">
        <v>61.5</v>
      </c>
      <c r="M20" s="200">
        <v>0</v>
      </c>
      <c r="N20" s="200">
        <v>29</v>
      </c>
      <c r="O20" s="200">
        <v>48.7</v>
      </c>
      <c r="P20" s="200">
        <v>60.17</v>
      </c>
      <c r="Q20" s="200">
        <v>2.59</v>
      </c>
      <c r="R20" s="200">
        <v>10.41</v>
      </c>
      <c r="S20" s="200">
        <v>6.48</v>
      </c>
      <c r="T20" s="200">
        <v>0</v>
      </c>
      <c r="U20" s="200">
        <v>282.68</v>
      </c>
      <c r="V20" s="200">
        <v>3.5</v>
      </c>
      <c r="W20" s="200">
        <v>11.4</v>
      </c>
      <c r="X20" s="200">
        <v>36.22</v>
      </c>
      <c r="Y20" s="200">
        <v>0</v>
      </c>
      <c r="Z20" s="200">
        <v>68.38</v>
      </c>
      <c r="AA20" s="200">
        <v>17.190000000000001</v>
      </c>
      <c r="AB20" s="200">
        <v>0</v>
      </c>
      <c r="AC20" s="200">
        <v>7.78</v>
      </c>
      <c r="AD20" s="200">
        <v>0</v>
      </c>
      <c r="AE20" s="200">
        <v>0</v>
      </c>
      <c r="AF20" s="200">
        <v>0</v>
      </c>
      <c r="AG20" s="200">
        <v>9.9600000000000009</v>
      </c>
      <c r="AH20" s="200">
        <v>0</v>
      </c>
      <c r="AI20" s="200">
        <v>27.97</v>
      </c>
      <c r="AJ20" s="200">
        <v>0</v>
      </c>
      <c r="AK20" s="200">
        <v>49.92</v>
      </c>
      <c r="AL20" s="200">
        <v>0</v>
      </c>
      <c r="AM20" s="200">
        <v>0</v>
      </c>
      <c r="AN20" s="200">
        <v>0</v>
      </c>
      <c r="AO20" s="200">
        <v>80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159.54</v>
      </c>
      <c r="L21" s="200">
        <v>61.5</v>
      </c>
      <c r="M21" s="200">
        <v>0</v>
      </c>
      <c r="N21" s="200">
        <v>29</v>
      </c>
      <c r="O21" s="200">
        <v>48.7</v>
      </c>
      <c r="P21" s="200">
        <v>60.17</v>
      </c>
      <c r="Q21" s="200">
        <v>2.59</v>
      </c>
      <c r="R21" s="200">
        <v>10.41</v>
      </c>
      <c r="S21" s="200">
        <v>6.48</v>
      </c>
      <c r="T21" s="200">
        <v>0</v>
      </c>
      <c r="U21" s="200">
        <v>282.68</v>
      </c>
      <c r="V21" s="200">
        <v>3.5</v>
      </c>
      <c r="W21" s="200">
        <v>11.4</v>
      </c>
      <c r="X21" s="200">
        <v>36.22</v>
      </c>
      <c r="Y21" s="200">
        <v>0</v>
      </c>
      <c r="Z21" s="200">
        <v>68.38</v>
      </c>
      <c r="AA21" s="200">
        <v>17.190000000000001</v>
      </c>
      <c r="AB21" s="200">
        <v>0</v>
      </c>
      <c r="AC21" s="200">
        <v>7.78</v>
      </c>
      <c r="AD21" s="200">
        <v>0</v>
      </c>
      <c r="AE21" s="200">
        <v>0</v>
      </c>
      <c r="AF21" s="200">
        <v>0</v>
      </c>
      <c r="AG21" s="200">
        <v>9.9600000000000009</v>
      </c>
      <c r="AH21" s="200">
        <v>0</v>
      </c>
      <c r="AI21" s="200">
        <v>27.97</v>
      </c>
      <c r="AJ21" s="200">
        <v>0</v>
      </c>
      <c r="AK21" s="200">
        <v>49.92</v>
      </c>
      <c r="AL21" s="200">
        <v>0</v>
      </c>
      <c r="AM21" s="200">
        <v>0</v>
      </c>
      <c r="AN21" s="200">
        <v>0</v>
      </c>
      <c r="AO21" s="200">
        <v>80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159.54</v>
      </c>
      <c r="L22" s="200">
        <v>61.5</v>
      </c>
      <c r="M22" s="200">
        <v>0</v>
      </c>
      <c r="N22" s="200">
        <v>29</v>
      </c>
      <c r="O22" s="200">
        <v>48.7</v>
      </c>
      <c r="P22" s="200">
        <v>60.17</v>
      </c>
      <c r="Q22" s="200">
        <v>2.59</v>
      </c>
      <c r="R22" s="200">
        <v>10.41</v>
      </c>
      <c r="S22" s="200">
        <v>6.48</v>
      </c>
      <c r="T22" s="200">
        <v>0</v>
      </c>
      <c r="U22" s="200">
        <v>282.68</v>
      </c>
      <c r="V22" s="200">
        <v>3.5</v>
      </c>
      <c r="W22" s="200">
        <v>11.4</v>
      </c>
      <c r="X22" s="200">
        <v>36.22</v>
      </c>
      <c r="Y22" s="200">
        <v>0</v>
      </c>
      <c r="Z22" s="200">
        <v>68.38</v>
      </c>
      <c r="AA22" s="200">
        <v>17.190000000000001</v>
      </c>
      <c r="AB22" s="200">
        <v>0</v>
      </c>
      <c r="AC22" s="200">
        <v>7.78</v>
      </c>
      <c r="AD22" s="200">
        <v>0</v>
      </c>
      <c r="AE22" s="200">
        <v>0</v>
      </c>
      <c r="AF22" s="200">
        <v>0</v>
      </c>
      <c r="AG22" s="200">
        <v>9.9600000000000009</v>
      </c>
      <c r="AH22" s="200">
        <v>0</v>
      </c>
      <c r="AI22" s="200">
        <v>27.97</v>
      </c>
      <c r="AJ22" s="200">
        <v>0</v>
      </c>
      <c r="AK22" s="200">
        <v>49.92</v>
      </c>
      <c r="AL22" s="200">
        <v>0</v>
      </c>
      <c r="AM22" s="200">
        <v>0</v>
      </c>
      <c r="AN22" s="200">
        <v>0</v>
      </c>
      <c r="AO22" s="200">
        <v>80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159.54</v>
      </c>
      <c r="L23" s="200">
        <v>61.5</v>
      </c>
      <c r="M23" s="200">
        <v>0</v>
      </c>
      <c r="N23" s="200">
        <v>29</v>
      </c>
      <c r="O23" s="200">
        <v>48.7</v>
      </c>
      <c r="P23" s="200">
        <v>60.17</v>
      </c>
      <c r="Q23" s="200">
        <v>2.59</v>
      </c>
      <c r="R23" s="200">
        <v>10.41</v>
      </c>
      <c r="S23" s="200">
        <v>6.48</v>
      </c>
      <c r="T23" s="200">
        <v>0</v>
      </c>
      <c r="U23" s="200">
        <v>282.68</v>
      </c>
      <c r="V23" s="200">
        <v>3.5</v>
      </c>
      <c r="W23" s="200">
        <v>11.4</v>
      </c>
      <c r="X23" s="200">
        <v>36.22</v>
      </c>
      <c r="Y23" s="200">
        <v>0</v>
      </c>
      <c r="Z23" s="200">
        <v>68.38</v>
      </c>
      <c r="AA23" s="200">
        <v>17.190000000000001</v>
      </c>
      <c r="AB23" s="200">
        <v>0</v>
      </c>
      <c r="AC23" s="200">
        <v>7.78</v>
      </c>
      <c r="AD23" s="200">
        <v>0</v>
      </c>
      <c r="AE23" s="200">
        <v>0</v>
      </c>
      <c r="AF23" s="200">
        <v>0</v>
      </c>
      <c r="AG23" s="200">
        <v>9.9600000000000009</v>
      </c>
      <c r="AH23" s="200">
        <v>0</v>
      </c>
      <c r="AI23" s="200">
        <v>27.97</v>
      </c>
      <c r="AJ23" s="200">
        <v>0</v>
      </c>
      <c r="AK23" s="200">
        <v>49.92</v>
      </c>
      <c r="AL23" s="200">
        <v>0</v>
      </c>
      <c r="AM23" s="200">
        <v>0</v>
      </c>
      <c r="AN23" s="200">
        <v>0</v>
      </c>
      <c r="AO23" s="200">
        <v>80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159.54</v>
      </c>
      <c r="L24" s="200">
        <v>61.5</v>
      </c>
      <c r="M24" s="200">
        <v>0</v>
      </c>
      <c r="N24" s="200">
        <v>29</v>
      </c>
      <c r="O24" s="200">
        <v>48.7</v>
      </c>
      <c r="P24" s="200">
        <v>60.17</v>
      </c>
      <c r="Q24" s="200">
        <v>2.59</v>
      </c>
      <c r="R24" s="200">
        <v>10.41</v>
      </c>
      <c r="S24" s="200">
        <v>6.48</v>
      </c>
      <c r="T24" s="200">
        <v>0</v>
      </c>
      <c r="U24" s="200">
        <v>282.68</v>
      </c>
      <c r="V24" s="200">
        <v>3.5</v>
      </c>
      <c r="W24" s="200">
        <v>11.4</v>
      </c>
      <c r="X24" s="200">
        <v>36.22</v>
      </c>
      <c r="Y24" s="200">
        <v>0</v>
      </c>
      <c r="Z24" s="200">
        <v>68.38</v>
      </c>
      <c r="AA24" s="200">
        <v>17.190000000000001</v>
      </c>
      <c r="AB24" s="200">
        <v>0</v>
      </c>
      <c r="AC24" s="200">
        <v>7.78</v>
      </c>
      <c r="AD24" s="200">
        <v>0</v>
      </c>
      <c r="AE24" s="200">
        <v>0</v>
      </c>
      <c r="AF24" s="200">
        <v>0</v>
      </c>
      <c r="AG24" s="200">
        <v>9.9600000000000009</v>
      </c>
      <c r="AH24" s="200">
        <v>0</v>
      </c>
      <c r="AI24" s="200">
        <v>27.97</v>
      </c>
      <c r="AJ24" s="200">
        <v>0</v>
      </c>
      <c r="AK24" s="200">
        <v>49.92</v>
      </c>
      <c r="AL24" s="200">
        <v>0</v>
      </c>
      <c r="AM24" s="200">
        <v>0</v>
      </c>
      <c r="AN24" s="200">
        <v>0</v>
      </c>
      <c r="AO24" s="200">
        <v>80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159.54</v>
      </c>
      <c r="L25" s="200">
        <v>61.5</v>
      </c>
      <c r="M25" s="200">
        <v>0</v>
      </c>
      <c r="N25" s="200">
        <v>29</v>
      </c>
      <c r="O25" s="200">
        <v>48.7</v>
      </c>
      <c r="P25" s="200">
        <v>60.17</v>
      </c>
      <c r="Q25" s="200">
        <v>2.59</v>
      </c>
      <c r="R25" s="200">
        <v>10.41</v>
      </c>
      <c r="S25" s="200">
        <v>6.48</v>
      </c>
      <c r="T25" s="200">
        <v>0</v>
      </c>
      <c r="U25" s="200">
        <v>282.68</v>
      </c>
      <c r="V25" s="200">
        <v>3.5</v>
      </c>
      <c r="W25" s="200">
        <v>11.4</v>
      </c>
      <c r="X25" s="200">
        <v>36.22</v>
      </c>
      <c r="Y25" s="200">
        <v>0</v>
      </c>
      <c r="Z25" s="200">
        <v>68.38</v>
      </c>
      <c r="AA25" s="200">
        <v>17.190000000000001</v>
      </c>
      <c r="AB25" s="200">
        <v>0</v>
      </c>
      <c r="AC25" s="200">
        <v>7.78</v>
      </c>
      <c r="AD25" s="200">
        <v>0</v>
      </c>
      <c r="AE25" s="200">
        <v>0</v>
      </c>
      <c r="AF25" s="200">
        <v>0</v>
      </c>
      <c r="AG25" s="200">
        <v>9.9600000000000009</v>
      </c>
      <c r="AH25" s="200">
        <v>0</v>
      </c>
      <c r="AI25" s="200">
        <v>27.97</v>
      </c>
      <c r="AJ25" s="200">
        <v>0</v>
      </c>
      <c r="AK25" s="200">
        <v>49.92</v>
      </c>
      <c r="AL25" s="200">
        <v>0</v>
      </c>
      <c r="AM25" s="200">
        <v>0</v>
      </c>
      <c r="AN25" s="200">
        <v>0</v>
      </c>
      <c r="AO25" s="200">
        <v>80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159.54</v>
      </c>
      <c r="L26" s="200">
        <v>61.5</v>
      </c>
      <c r="M26" s="200">
        <v>0</v>
      </c>
      <c r="N26" s="200">
        <v>29</v>
      </c>
      <c r="O26" s="200">
        <v>48.7</v>
      </c>
      <c r="P26" s="200">
        <v>60.17</v>
      </c>
      <c r="Q26" s="200">
        <v>2.59</v>
      </c>
      <c r="R26" s="200">
        <v>10.41</v>
      </c>
      <c r="S26" s="200">
        <v>6.48</v>
      </c>
      <c r="T26" s="200">
        <v>0</v>
      </c>
      <c r="U26" s="200">
        <v>282.68</v>
      </c>
      <c r="V26" s="200">
        <v>3.5</v>
      </c>
      <c r="W26" s="200">
        <v>11.4</v>
      </c>
      <c r="X26" s="200">
        <v>36.22</v>
      </c>
      <c r="Y26" s="200">
        <v>0</v>
      </c>
      <c r="Z26" s="200">
        <v>68.38</v>
      </c>
      <c r="AA26" s="200">
        <v>17.190000000000001</v>
      </c>
      <c r="AB26" s="200">
        <v>0</v>
      </c>
      <c r="AC26" s="200">
        <v>7.78</v>
      </c>
      <c r="AD26" s="200">
        <v>0</v>
      </c>
      <c r="AE26" s="200">
        <v>0</v>
      </c>
      <c r="AF26" s="200">
        <v>0</v>
      </c>
      <c r="AG26" s="200">
        <v>9.9600000000000009</v>
      </c>
      <c r="AH26" s="200">
        <v>0</v>
      </c>
      <c r="AI26" s="200">
        <v>27.97</v>
      </c>
      <c r="AJ26" s="200">
        <v>0</v>
      </c>
      <c r="AK26" s="200">
        <v>49.92</v>
      </c>
      <c r="AL26" s="200">
        <v>0</v>
      </c>
      <c r="AM26" s="200">
        <v>0</v>
      </c>
      <c r="AN26" s="200">
        <v>0</v>
      </c>
      <c r="AO26" s="200">
        <v>80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159.54</v>
      </c>
      <c r="L27" s="200">
        <v>61.5</v>
      </c>
      <c r="M27" s="200">
        <v>0</v>
      </c>
      <c r="N27" s="200">
        <v>29</v>
      </c>
      <c r="O27" s="200">
        <v>48.7</v>
      </c>
      <c r="P27" s="200">
        <v>60.17</v>
      </c>
      <c r="Q27" s="200">
        <v>2.59</v>
      </c>
      <c r="R27" s="200">
        <v>10.41</v>
      </c>
      <c r="S27" s="200">
        <v>6.48</v>
      </c>
      <c r="T27" s="200">
        <v>0</v>
      </c>
      <c r="U27" s="200">
        <v>282.68</v>
      </c>
      <c r="V27" s="200">
        <v>3.5</v>
      </c>
      <c r="W27" s="200">
        <v>11.4</v>
      </c>
      <c r="X27" s="200">
        <v>36.22</v>
      </c>
      <c r="Y27" s="200">
        <v>0</v>
      </c>
      <c r="Z27" s="200">
        <v>68.38</v>
      </c>
      <c r="AA27" s="200">
        <v>17.190000000000001</v>
      </c>
      <c r="AB27" s="200">
        <v>0</v>
      </c>
      <c r="AC27" s="200">
        <v>7.78</v>
      </c>
      <c r="AD27" s="200">
        <v>0</v>
      </c>
      <c r="AE27" s="200">
        <v>0</v>
      </c>
      <c r="AF27" s="200">
        <v>0</v>
      </c>
      <c r="AG27" s="200">
        <v>9.9600000000000009</v>
      </c>
      <c r="AH27" s="200">
        <v>0</v>
      </c>
      <c r="AI27" s="200">
        <v>27.97</v>
      </c>
      <c r="AJ27" s="200">
        <v>0</v>
      </c>
      <c r="AK27" s="200">
        <v>49.92</v>
      </c>
      <c r="AL27" s="200">
        <v>0</v>
      </c>
      <c r="AM27" s="200">
        <v>0</v>
      </c>
      <c r="AN27" s="200">
        <v>0</v>
      </c>
      <c r="AO27" s="200">
        <v>59.55</v>
      </c>
      <c r="AP27" s="200">
        <v>0</v>
      </c>
      <c r="AQ27" s="200">
        <v>7.58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159.54</v>
      </c>
      <c r="L28" s="200">
        <v>61.5</v>
      </c>
      <c r="M28" s="200">
        <v>0</v>
      </c>
      <c r="N28" s="200">
        <v>29</v>
      </c>
      <c r="O28" s="200">
        <v>48.7</v>
      </c>
      <c r="P28" s="200">
        <v>60.17</v>
      </c>
      <c r="Q28" s="200">
        <v>2.59</v>
      </c>
      <c r="R28" s="200">
        <v>10.41</v>
      </c>
      <c r="S28" s="200">
        <v>6.48</v>
      </c>
      <c r="T28" s="200">
        <v>0</v>
      </c>
      <c r="U28" s="200">
        <v>282.68</v>
      </c>
      <c r="V28" s="200">
        <v>3.5</v>
      </c>
      <c r="W28" s="200">
        <v>11.4</v>
      </c>
      <c r="X28" s="200">
        <v>36.22</v>
      </c>
      <c r="Y28" s="200">
        <v>0</v>
      </c>
      <c r="Z28" s="200">
        <v>68.38</v>
      </c>
      <c r="AA28" s="200">
        <v>17.190000000000001</v>
      </c>
      <c r="AB28" s="200">
        <v>0</v>
      </c>
      <c r="AC28" s="200">
        <v>14.82</v>
      </c>
      <c r="AD28" s="200">
        <v>0</v>
      </c>
      <c r="AE28" s="200">
        <v>0</v>
      </c>
      <c r="AF28" s="200">
        <v>0</v>
      </c>
      <c r="AG28" s="200">
        <v>9.9600000000000009</v>
      </c>
      <c r="AH28" s="200">
        <v>0</v>
      </c>
      <c r="AI28" s="200">
        <v>38.25</v>
      </c>
      <c r="AJ28" s="200">
        <v>0</v>
      </c>
      <c r="AK28" s="200">
        <v>49.92</v>
      </c>
      <c r="AL28" s="200">
        <v>0</v>
      </c>
      <c r="AM28" s="200">
        <v>0</v>
      </c>
      <c r="AN28" s="200">
        <v>0</v>
      </c>
      <c r="AO28" s="200">
        <v>59.55</v>
      </c>
      <c r="AP28" s="200">
        <v>0</v>
      </c>
      <c r="AQ28" s="200">
        <v>15.86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159.54</v>
      </c>
      <c r="L29" s="200">
        <v>61.5</v>
      </c>
      <c r="M29" s="200">
        <v>0</v>
      </c>
      <c r="N29" s="200">
        <v>29</v>
      </c>
      <c r="O29" s="200">
        <v>48.7</v>
      </c>
      <c r="P29" s="200">
        <v>60.17</v>
      </c>
      <c r="Q29" s="200">
        <v>2.59</v>
      </c>
      <c r="R29" s="200">
        <v>10.41</v>
      </c>
      <c r="S29" s="200">
        <v>6.48</v>
      </c>
      <c r="T29" s="200">
        <v>0</v>
      </c>
      <c r="U29" s="200">
        <v>282.68</v>
      </c>
      <c r="V29" s="200">
        <v>3.5</v>
      </c>
      <c r="W29" s="200">
        <v>11.4</v>
      </c>
      <c r="X29" s="200">
        <v>36.22</v>
      </c>
      <c r="Y29" s="200">
        <v>0</v>
      </c>
      <c r="Z29" s="200">
        <v>68.38</v>
      </c>
      <c r="AA29" s="200">
        <v>17.190000000000001</v>
      </c>
      <c r="AB29" s="200">
        <v>0</v>
      </c>
      <c r="AC29" s="200">
        <v>7.43</v>
      </c>
      <c r="AD29" s="200">
        <v>0</v>
      </c>
      <c r="AE29" s="200">
        <v>0</v>
      </c>
      <c r="AF29" s="200">
        <v>0</v>
      </c>
      <c r="AG29" s="200">
        <v>9.9600000000000009</v>
      </c>
      <c r="AH29" s="200">
        <v>0</v>
      </c>
      <c r="AI29" s="200">
        <v>27.97</v>
      </c>
      <c r="AJ29" s="200">
        <v>0</v>
      </c>
      <c r="AK29" s="200">
        <v>49.92</v>
      </c>
      <c r="AL29" s="200">
        <v>0</v>
      </c>
      <c r="AM29" s="200">
        <v>0</v>
      </c>
      <c r="AN29" s="200">
        <v>0</v>
      </c>
      <c r="AO29" s="200">
        <v>80</v>
      </c>
      <c r="AP29" s="200">
        <v>0</v>
      </c>
      <c r="AQ29" s="200">
        <v>23.08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159.54</v>
      </c>
      <c r="L30" s="200">
        <v>61.5</v>
      </c>
      <c r="M30" s="200">
        <v>0</v>
      </c>
      <c r="N30" s="200">
        <v>29</v>
      </c>
      <c r="O30" s="200">
        <v>48.7</v>
      </c>
      <c r="P30" s="200">
        <v>60.17</v>
      </c>
      <c r="Q30" s="200">
        <v>2.59</v>
      </c>
      <c r="R30" s="200">
        <v>10.41</v>
      </c>
      <c r="S30" s="200">
        <v>6.48</v>
      </c>
      <c r="T30" s="200">
        <v>0</v>
      </c>
      <c r="U30" s="200">
        <v>282.68</v>
      </c>
      <c r="V30" s="200">
        <v>3.5</v>
      </c>
      <c r="W30" s="200">
        <v>11.4</v>
      </c>
      <c r="X30" s="200">
        <v>36.22</v>
      </c>
      <c r="Y30" s="200">
        <v>0</v>
      </c>
      <c r="Z30" s="200">
        <v>68.38</v>
      </c>
      <c r="AA30" s="200">
        <v>17.190000000000001</v>
      </c>
      <c r="AB30" s="200">
        <v>0</v>
      </c>
      <c r="AC30" s="200">
        <v>7.43</v>
      </c>
      <c r="AD30" s="200">
        <v>0</v>
      </c>
      <c r="AE30" s="200">
        <v>0</v>
      </c>
      <c r="AF30" s="200">
        <v>0</v>
      </c>
      <c r="AG30" s="200">
        <v>9.9600000000000009</v>
      </c>
      <c r="AH30" s="200">
        <v>0</v>
      </c>
      <c r="AI30" s="200">
        <v>27.97</v>
      </c>
      <c r="AJ30" s="200">
        <v>0</v>
      </c>
      <c r="AK30" s="200">
        <v>49.92</v>
      </c>
      <c r="AL30" s="200">
        <v>0</v>
      </c>
      <c r="AM30" s="200">
        <v>0</v>
      </c>
      <c r="AN30" s="200">
        <v>0</v>
      </c>
      <c r="AO30" s="200">
        <v>80</v>
      </c>
      <c r="AP30" s="200">
        <v>0</v>
      </c>
      <c r="AQ30" s="200">
        <v>23.33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159.54</v>
      </c>
      <c r="L31" s="200">
        <v>61.5</v>
      </c>
      <c r="M31" s="200">
        <v>0</v>
      </c>
      <c r="N31" s="200">
        <v>29</v>
      </c>
      <c r="O31" s="200">
        <v>48.7</v>
      </c>
      <c r="P31" s="200">
        <v>60.17</v>
      </c>
      <c r="Q31" s="200">
        <v>2.59</v>
      </c>
      <c r="R31" s="200">
        <v>10.41</v>
      </c>
      <c r="S31" s="200">
        <v>6.48</v>
      </c>
      <c r="T31" s="200">
        <v>0</v>
      </c>
      <c r="U31" s="200">
        <v>282.68</v>
      </c>
      <c r="V31" s="200">
        <v>3.5</v>
      </c>
      <c r="W31" s="200">
        <v>11.4</v>
      </c>
      <c r="X31" s="200">
        <v>36.22</v>
      </c>
      <c r="Y31" s="200">
        <v>0</v>
      </c>
      <c r="Z31" s="200">
        <v>68.38</v>
      </c>
      <c r="AA31" s="200">
        <v>17.190000000000001</v>
      </c>
      <c r="AB31" s="200">
        <v>0</v>
      </c>
      <c r="AC31" s="200">
        <v>7.43</v>
      </c>
      <c r="AD31" s="200">
        <v>0</v>
      </c>
      <c r="AE31" s="200">
        <v>0</v>
      </c>
      <c r="AF31" s="200">
        <v>0</v>
      </c>
      <c r="AG31" s="200">
        <v>9.9600000000000009</v>
      </c>
      <c r="AH31" s="200">
        <v>0</v>
      </c>
      <c r="AI31" s="200">
        <v>27.99</v>
      </c>
      <c r="AJ31" s="200">
        <v>0</v>
      </c>
      <c r="AK31" s="200">
        <v>49.92</v>
      </c>
      <c r="AL31" s="200">
        <v>0</v>
      </c>
      <c r="AM31" s="200">
        <v>0</v>
      </c>
      <c r="AN31" s="200">
        <v>0</v>
      </c>
      <c r="AO31" s="200">
        <v>78.81</v>
      </c>
      <c r="AP31" s="200">
        <v>0</v>
      </c>
      <c r="AQ31" s="200">
        <v>23.6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159.54</v>
      </c>
      <c r="L32" s="200">
        <v>61.5</v>
      </c>
      <c r="M32" s="200">
        <v>0</v>
      </c>
      <c r="N32" s="200">
        <v>29</v>
      </c>
      <c r="O32" s="200">
        <v>48.7</v>
      </c>
      <c r="P32" s="200">
        <v>60.17</v>
      </c>
      <c r="Q32" s="200">
        <v>2.59</v>
      </c>
      <c r="R32" s="200">
        <v>10.41</v>
      </c>
      <c r="S32" s="200">
        <v>6.48</v>
      </c>
      <c r="T32" s="200">
        <v>0</v>
      </c>
      <c r="U32" s="200">
        <v>282.68</v>
      </c>
      <c r="V32" s="200">
        <v>3.5</v>
      </c>
      <c r="W32" s="200">
        <v>11.4</v>
      </c>
      <c r="X32" s="200">
        <v>36.22</v>
      </c>
      <c r="Y32" s="200">
        <v>0</v>
      </c>
      <c r="Z32" s="200">
        <v>68.38</v>
      </c>
      <c r="AA32" s="200">
        <v>17.190000000000001</v>
      </c>
      <c r="AB32" s="200">
        <v>0</v>
      </c>
      <c r="AC32" s="200">
        <v>7.43</v>
      </c>
      <c r="AD32" s="200">
        <v>0</v>
      </c>
      <c r="AE32" s="200">
        <v>0</v>
      </c>
      <c r="AF32" s="200">
        <v>0</v>
      </c>
      <c r="AG32" s="200">
        <v>9.9600000000000009</v>
      </c>
      <c r="AH32" s="200">
        <v>0</v>
      </c>
      <c r="AI32" s="200">
        <v>27.99</v>
      </c>
      <c r="AJ32" s="200">
        <v>0</v>
      </c>
      <c r="AK32" s="200">
        <v>49.92</v>
      </c>
      <c r="AL32" s="200">
        <v>0</v>
      </c>
      <c r="AM32" s="200">
        <v>0</v>
      </c>
      <c r="AN32" s="200">
        <v>0</v>
      </c>
      <c r="AO32" s="200">
        <v>79.58</v>
      </c>
      <c r="AP32" s="200">
        <v>0</v>
      </c>
      <c r="AQ32" s="200">
        <v>23.75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159.54</v>
      </c>
      <c r="L33" s="200">
        <v>61.5</v>
      </c>
      <c r="M33" s="200">
        <v>0</v>
      </c>
      <c r="N33" s="200">
        <v>29</v>
      </c>
      <c r="O33" s="200">
        <v>48.7</v>
      </c>
      <c r="P33" s="200">
        <v>60.17</v>
      </c>
      <c r="Q33" s="200">
        <v>2.59</v>
      </c>
      <c r="R33" s="200">
        <v>10.41</v>
      </c>
      <c r="S33" s="200">
        <v>6.48</v>
      </c>
      <c r="T33" s="200">
        <v>0</v>
      </c>
      <c r="U33" s="200">
        <v>282.68</v>
      </c>
      <c r="V33" s="200">
        <v>3.5</v>
      </c>
      <c r="W33" s="200">
        <v>11.4</v>
      </c>
      <c r="X33" s="200">
        <v>36.22</v>
      </c>
      <c r="Y33" s="200">
        <v>0</v>
      </c>
      <c r="Z33" s="200">
        <v>68.38</v>
      </c>
      <c r="AA33" s="200">
        <v>17.190000000000001</v>
      </c>
      <c r="AB33" s="200">
        <v>0</v>
      </c>
      <c r="AC33" s="200">
        <v>7.43</v>
      </c>
      <c r="AD33" s="200">
        <v>0</v>
      </c>
      <c r="AE33" s="200">
        <v>0</v>
      </c>
      <c r="AF33" s="200">
        <v>0</v>
      </c>
      <c r="AG33" s="200">
        <v>9.9600000000000009</v>
      </c>
      <c r="AH33" s="200">
        <v>0</v>
      </c>
      <c r="AI33" s="200">
        <v>27.99</v>
      </c>
      <c r="AJ33" s="200">
        <v>0</v>
      </c>
      <c r="AK33" s="200">
        <v>49.92</v>
      </c>
      <c r="AL33" s="200">
        <v>0</v>
      </c>
      <c r="AM33" s="200">
        <v>0</v>
      </c>
      <c r="AN33" s="200">
        <v>0</v>
      </c>
      <c r="AO33" s="200">
        <v>80</v>
      </c>
      <c r="AP33" s="200">
        <v>0</v>
      </c>
      <c r="AQ33" s="200">
        <v>23.75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159.54</v>
      </c>
      <c r="L34" s="200">
        <v>61.5</v>
      </c>
      <c r="M34" s="200">
        <v>0</v>
      </c>
      <c r="N34" s="200">
        <v>29</v>
      </c>
      <c r="O34" s="200">
        <v>48.7</v>
      </c>
      <c r="P34" s="200">
        <v>60.17</v>
      </c>
      <c r="Q34" s="200">
        <v>2.59</v>
      </c>
      <c r="R34" s="200">
        <v>10.41</v>
      </c>
      <c r="S34" s="200">
        <v>6.48</v>
      </c>
      <c r="T34" s="200">
        <v>0</v>
      </c>
      <c r="U34" s="200">
        <v>282.68</v>
      </c>
      <c r="V34" s="200">
        <v>3.5</v>
      </c>
      <c r="W34" s="200">
        <v>11.4</v>
      </c>
      <c r="X34" s="200">
        <v>36.22</v>
      </c>
      <c r="Y34" s="200">
        <v>0</v>
      </c>
      <c r="Z34" s="200">
        <v>68.38</v>
      </c>
      <c r="AA34" s="200">
        <v>17.190000000000001</v>
      </c>
      <c r="AB34" s="200">
        <v>0</v>
      </c>
      <c r="AC34" s="200">
        <v>7.43</v>
      </c>
      <c r="AD34" s="200">
        <v>0</v>
      </c>
      <c r="AE34" s="200">
        <v>0</v>
      </c>
      <c r="AF34" s="200">
        <v>0</v>
      </c>
      <c r="AG34" s="200">
        <v>9.9600000000000009</v>
      </c>
      <c r="AH34" s="200">
        <v>0</v>
      </c>
      <c r="AI34" s="200">
        <v>27.99</v>
      </c>
      <c r="AJ34" s="200">
        <v>0</v>
      </c>
      <c r="AK34" s="200">
        <v>49.92</v>
      </c>
      <c r="AL34" s="200">
        <v>0</v>
      </c>
      <c r="AM34" s="200">
        <v>0</v>
      </c>
      <c r="AN34" s="200">
        <v>0</v>
      </c>
      <c r="AO34" s="200">
        <v>80</v>
      </c>
      <c r="AP34" s="200">
        <v>0</v>
      </c>
      <c r="AQ34" s="200">
        <v>23.75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159.53</v>
      </c>
      <c r="L35" s="200">
        <v>61.5</v>
      </c>
      <c r="M35" s="200">
        <v>0</v>
      </c>
      <c r="N35" s="200">
        <v>29</v>
      </c>
      <c r="O35" s="200">
        <v>48.7</v>
      </c>
      <c r="P35" s="200">
        <v>60.17</v>
      </c>
      <c r="Q35" s="200">
        <v>2.59</v>
      </c>
      <c r="R35" s="200">
        <v>10.41</v>
      </c>
      <c r="S35" s="200">
        <v>6.48</v>
      </c>
      <c r="T35" s="200">
        <v>0</v>
      </c>
      <c r="U35" s="200">
        <v>282.68</v>
      </c>
      <c r="V35" s="200">
        <v>3.5</v>
      </c>
      <c r="W35" s="200">
        <v>11.4</v>
      </c>
      <c r="X35" s="200">
        <v>36.22</v>
      </c>
      <c r="Y35" s="200">
        <v>0</v>
      </c>
      <c r="Z35" s="200">
        <v>68.38</v>
      </c>
      <c r="AA35" s="200">
        <v>17.190000000000001</v>
      </c>
      <c r="AB35" s="200">
        <v>0</v>
      </c>
      <c r="AC35" s="200">
        <v>7.43</v>
      </c>
      <c r="AD35" s="200">
        <v>0</v>
      </c>
      <c r="AE35" s="200">
        <v>0</v>
      </c>
      <c r="AF35" s="200">
        <v>0</v>
      </c>
      <c r="AG35" s="200">
        <v>9.9600000000000009</v>
      </c>
      <c r="AH35" s="200">
        <v>0</v>
      </c>
      <c r="AI35" s="200">
        <v>27.99</v>
      </c>
      <c r="AJ35" s="200">
        <v>0</v>
      </c>
      <c r="AK35" s="200">
        <v>49.92</v>
      </c>
      <c r="AL35" s="200">
        <v>0</v>
      </c>
      <c r="AM35" s="200">
        <v>0</v>
      </c>
      <c r="AN35" s="200">
        <v>0</v>
      </c>
      <c r="AO35" s="200">
        <v>80</v>
      </c>
      <c r="AP35" s="200">
        <v>0</v>
      </c>
      <c r="AQ35" s="200">
        <v>23.75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159.54</v>
      </c>
      <c r="L36" s="200">
        <v>61.5</v>
      </c>
      <c r="M36" s="200">
        <v>0</v>
      </c>
      <c r="N36" s="200">
        <v>29</v>
      </c>
      <c r="O36" s="200">
        <v>48.7</v>
      </c>
      <c r="P36" s="200">
        <v>60.17</v>
      </c>
      <c r="Q36" s="200">
        <v>2.59</v>
      </c>
      <c r="R36" s="200">
        <v>10.41</v>
      </c>
      <c r="S36" s="200">
        <v>6.48</v>
      </c>
      <c r="T36" s="200">
        <v>0</v>
      </c>
      <c r="U36" s="200">
        <v>282.68</v>
      </c>
      <c r="V36" s="200">
        <v>3.5</v>
      </c>
      <c r="W36" s="200">
        <v>11.4</v>
      </c>
      <c r="X36" s="200">
        <v>36.22</v>
      </c>
      <c r="Y36" s="200">
        <v>0</v>
      </c>
      <c r="Z36" s="200">
        <v>68.38</v>
      </c>
      <c r="AA36" s="200">
        <v>17.190000000000001</v>
      </c>
      <c r="AB36" s="200">
        <v>0</v>
      </c>
      <c r="AC36" s="200">
        <v>7.43</v>
      </c>
      <c r="AD36" s="200">
        <v>0</v>
      </c>
      <c r="AE36" s="200">
        <v>0</v>
      </c>
      <c r="AF36" s="200">
        <v>0</v>
      </c>
      <c r="AG36" s="200">
        <v>9.9600000000000009</v>
      </c>
      <c r="AH36" s="200">
        <v>0</v>
      </c>
      <c r="AI36" s="200">
        <v>27.99</v>
      </c>
      <c r="AJ36" s="200">
        <v>0</v>
      </c>
      <c r="AK36" s="200">
        <v>49.92</v>
      </c>
      <c r="AL36" s="200">
        <v>0</v>
      </c>
      <c r="AM36" s="200">
        <v>0</v>
      </c>
      <c r="AN36" s="200">
        <v>0</v>
      </c>
      <c r="AO36" s="200">
        <v>80</v>
      </c>
      <c r="AP36" s="200">
        <v>0</v>
      </c>
      <c r="AQ36" s="200">
        <v>23.75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159.54</v>
      </c>
      <c r="L37" s="200">
        <v>61.5</v>
      </c>
      <c r="M37" s="200">
        <v>0</v>
      </c>
      <c r="N37" s="200">
        <v>29</v>
      </c>
      <c r="O37" s="200">
        <v>48.7</v>
      </c>
      <c r="P37" s="200">
        <v>60.17</v>
      </c>
      <c r="Q37" s="200">
        <v>2.59</v>
      </c>
      <c r="R37" s="200">
        <v>10.41</v>
      </c>
      <c r="S37" s="200">
        <v>6.48</v>
      </c>
      <c r="T37" s="200">
        <v>0</v>
      </c>
      <c r="U37" s="200">
        <v>282.68</v>
      </c>
      <c r="V37" s="200">
        <v>3.5</v>
      </c>
      <c r="W37" s="200">
        <v>11.79</v>
      </c>
      <c r="X37" s="200">
        <v>37.47</v>
      </c>
      <c r="Y37" s="200">
        <v>0</v>
      </c>
      <c r="Z37" s="200">
        <v>69.400000000000006</v>
      </c>
      <c r="AA37" s="200">
        <v>17.440000000000001</v>
      </c>
      <c r="AB37" s="200">
        <v>0</v>
      </c>
      <c r="AC37" s="200">
        <v>7.43</v>
      </c>
      <c r="AD37" s="200">
        <v>0</v>
      </c>
      <c r="AE37" s="200">
        <v>0</v>
      </c>
      <c r="AF37" s="200">
        <v>0</v>
      </c>
      <c r="AG37" s="200">
        <v>9.9600000000000009</v>
      </c>
      <c r="AH37" s="200">
        <v>0</v>
      </c>
      <c r="AI37" s="200">
        <v>27.99</v>
      </c>
      <c r="AJ37" s="200">
        <v>0</v>
      </c>
      <c r="AK37" s="200">
        <v>49.92</v>
      </c>
      <c r="AL37" s="200">
        <v>0</v>
      </c>
      <c r="AM37" s="200">
        <v>0</v>
      </c>
      <c r="AN37" s="200">
        <v>0</v>
      </c>
      <c r="AO37" s="200">
        <v>80</v>
      </c>
      <c r="AP37" s="200">
        <v>0</v>
      </c>
      <c r="AQ37" s="200">
        <v>23.75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159.54</v>
      </c>
      <c r="L38" s="200">
        <v>61.5</v>
      </c>
      <c r="M38" s="200">
        <v>0</v>
      </c>
      <c r="N38" s="200">
        <v>29</v>
      </c>
      <c r="O38" s="200">
        <v>48.7</v>
      </c>
      <c r="P38" s="200">
        <v>60.17</v>
      </c>
      <c r="Q38" s="200">
        <v>2.59</v>
      </c>
      <c r="R38" s="200">
        <v>10.41</v>
      </c>
      <c r="S38" s="200">
        <v>6.48</v>
      </c>
      <c r="T38" s="200">
        <v>0</v>
      </c>
      <c r="U38" s="200">
        <v>282.68</v>
      </c>
      <c r="V38" s="200">
        <v>3.5</v>
      </c>
      <c r="W38" s="200">
        <v>11.4</v>
      </c>
      <c r="X38" s="200">
        <v>36.22</v>
      </c>
      <c r="Y38" s="200">
        <v>0</v>
      </c>
      <c r="Z38" s="200">
        <v>69.400000000000006</v>
      </c>
      <c r="AA38" s="200">
        <v>17.440000000000001</v>
      </c>
      <c r="AB38" s="200">
        <v>0</v>
      </c>
      <c r="AC38" s="200">
        <v>7.43</v>
      </c>
      <c r="AD38" s="200">
        <v>0</v>
      </c>
      <c r="AE38" s="200">
        <v>0</v>
      </c>
      <c r="AF38" s="200">
        <v>0</v>
      </c>
      <c r="AG38" s="200">
        <v>9.9600000000000009</v>
      </c>
      <c r="AH38" s="200">
        <v>0</v>
      </c>
      <c r="AI38" s="200">
        <v>27.99</v>
      </c>
      <c r="AJ38" s="200">
        <v>0</v>
      </c>
      <c r="AK38" s="200">
        <v>49.92</v>
      </c>
      <c r="AL38" s="200">
        <v>0</v>
      </c>
      <c r="AM38" s="200">
        <v>0</v>
      </c>
      <c r="AN38" s="200">
        <v>0</v>
      </c>
      <c r="AO38" s="200">
        <v>80</v>
      </c>
      <c r="AP38" s="200">
        <v>0</v>
      </c>
      <c r="AQ38" s="200">
        <v>23.75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149.57</v>
      </c>
      <c r="L39" s="200">
        <v>61.5</v>
      </c>
      <c r="M39" s="200">
        <v>0</v>
      </c>
      <c r="N39" s="200">
        <v>29</v>
      </c>
      <c r="O39" s="200">
        <v>48.7</v>
      </c>
      <c r="P39" s="200">
        <v>60.17</v>
      </c>
      <c r="Q39" s="200">
        <v>2.61</v>
      </c>
      <c r="R39" s="200">
        <v>10.41</v>
      </c>
      <c r="S39" s="200">
        <v>6.48</v>
      </c>
      <c r="T39" s="200">
        <v>0</v>
      </c>
      <c r="U39" s="200">
        <v>282.68</v>
      </c>
      <c r="V39" s="200">
        <v>3.5</v>
      </c>
      <c r="W39" s="200">
        <v>11.4</v>
      </c>
      <c r="X39" s="200">
        <v>36.22</v>
      </c>
      <c r="Y39" s="200">
        <v>0</v>
      </c>
      <c r="Z39" s="200">
        <v>68.33</v>
      </c>
      <c r="AA39" s="200">
        <v>17.190000000000001</v>
      </c>
      <c r="AB39" s="200">
        <v>0</v>
      </c>
      <c r="AC39" s="200">
        <v>7.43</v>
      </c>
      <c r="AD39" s="200">
        <v>0</v>
      </c>
      <c r="AE39" s="200">
        <v>0</v>
      </c>
      <c r="AF39" s="200">
        <v>0</v>
      </c>
      <c r="AG39" s="200">
        <v>9.9600000000000009</v>
      </c>
      <c r="AH39" s="200">
        <v>0</v>
      </c>
      <c r="AI39" s="200">
        <v>27.99</v>
      </c>
      <c r="AJ39" s="200">
        <v>0</v>
      </c>
      <c r="AK39" s="200">
        <v>49.92</v>
      </c>
      <c r="AL39" s="200">
        <v>0</v>
      </c>
      <c r="AM39" s="200">
        <v>0</v>
      </c>
      <c r="AN39" s="200">
        <v>0</v>
      </c>
      <c r="AO39" s="200">
        <v>80</v>
      </c>
      <c r="AP39" s="200">
        <v>0</v>
      </c>
      <c r="AQ39" s="200">
        <v>23.75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159.54</v>
      </c>
      <c r="L40" s="200">
        <v>61.5</v>
      </c>
      <c r="M40" s="200">
        <v>0</v>
      </c>
      <c r="N40" s="200">
        <v>29</v>
      </c>
      <c r="O40" s="200">
        <v>48.7</v>
      </c>
      <c r="P40" s="200">
        <v>60.17</v>
      </c>
      <c r="Q40" s="200">
        <v>2.61</v>
      </c>
      <c r="R40" s="200">
        <v>10.41</v>
      </c>
      <c r="S40" s="200">
        <v>6.48</v>
      </c>
      <c r="T40" s="200">
        <v>0</v>
      </c>
      <c r="U40" s="200">
        <v>282.68</v>
      </c>
      <c r="V40" s="200">
        <v>3.5</v>
      </c>
      <c r="W40" s="200">
        <v>11.4</v>
      </c>
      <c r="X40" s="200">
        <v>36.22</v>
      </c>
      <c r="Y40" s="200">
        <v>0</v>
      </c>
      <c r="Z40" s="200">
        <v>68.33</v>
      </c>
      <c r="AA40" s="200">
        <v>17.190000000000001</v>
      </c>
      <c r="AB40" s="200">
        <v>0</v>
      </c>
      <c r="AC40" s="200">
        <v>7.43</v>
      </c>
      <c r="AD40" s="200">
        <v>0</v>
      </c>
      <c r="AE40" s="200">
        <v>0</v>
      </c>
      <c r="AF40" s="200">
        <v>0</v>
      </c>
      <c r="AG40" s="200">
        <v>9.9600000000000009</v>
      </c>
      <c r="AH40" s="200">
        <v>0</v>
      </c>
      <c r="AI40" s="200">
        <v>27.99</v>
      </c>
      <c r="AJ40" s="200">
        <v>0</v>
      </c>
      <c r="AK40" s="200">
        <v>49.92</v>
      </c>
      <c r="AL40" s="200">
        <v>0</v>
      </c>
      <c r="AM40" s="200">
        <v>0</v>
      </c>
      <c r="AN40" s="200">
        <v>0</v>
      </c>
      <c r="AO40" s="200">
        <v>80</v>
      </c>
      <c r="AP40" s="200">
        <v>0</v>
      </c>
      <c r="AQ40" s="200">
        <v>23.75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159.54</v>
      </c>
      <c r="L41" s="200">
        <v>61.5</v>
      </c>
      <c r="M41" s="200">
        <v>0</v>
      </c>
      <c r="N41" s="200">
        <v>29</v>
      </c>
      <c r="O41" s="200">
        <v>48.7</v>
      </c>
      <c r="P41" s="200">
        <v>60.17</v>
      </c>
      <c r="Q41" s="200">
        <v>2.59</v>
      </c>
      <c r="R41" s="200">
        <v>10.41</v>
      </c>
      <c r="S41" s="200">
        <v>6.48</v>
      </c>
      <c r="T41" s="200">
        <v>0</v>
      </c>
      <c r="U41" s="200">
        <v>282.68</v>
      </c>
      <c r="V41" s="200">
        <v>3.5</v>
      </c>
      <c r="W41" s="200">
        <v>11.4</v>
      </c>
      <c r="X41" s="200">
        <v>36.22</v>
      </c>
      <c r="Y41" s="200">
        <v>0</v>
      </c>
      <c r="Z41" s="200">
        <v>68.33</v>
      </c>
      <c r="AA41" s="200">
        <v>17.190000000000001</v>
      </c>
      <c r="AB41" s="200">
        <v>0</v>
      </c>
      <c r="AC41" s="200">
        <v>7.43</v>
      </c>
      <c r="AD41" s="200">
        <v>0</v>
      </c>
      <c r="AE41" s="200">
        <v>0</v>
      </c>
      <c r="AF41" s="200">
        <v>0</v>
      </c>
      <c r="AG41" s="200">
        <v>9.9600000000000009</v>
      </c>
      <c r="AH41" s="200">
        <v>0</v>
      </c>
      <c r="AI41" s="200">
        <v>27.99</v>
      </c>
      <c r="AJ41" s="200">
        <v>0</v>
      </c>
      <c r="AK41" s="200">
        <v>49.92</v>
      </c>
      <c r="AL41" s="200">
        <v>0</v>
      </c>
      <c r="AM41" s="200">
        <v>0</v>
      </c>
      <c r="AN41" s="200">
        <v>0</v>
      </c>
      <c r="AO41" s="200">
        <v>80</v>
      </c>
      <c r="AP41" s="200">
        <v>0</v>
      </c>
      <c r="AQ41" s="200">
        <v>23.75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159.54</v>
      </c>
      <c r="L42" s="200">
        <v>61.5</v>
      </c>
      <c r="M42" s="200">
        <v>0</v>
      </c>
      <c r="N42" s="200">
        <v>29</v>
      </c>
      <c r="O42" s="200">
        <v>48.7</v>
      </c>
      <c r="P42" s="200">
        <v>60.17</v>
      </c>
      <c r="Q42" s="200">
        <v>2.59</v>
      </c>
      <c r="R42" s="200">
        <v>10.41</v>
      </c>
      <c r="S42" s="200">
        <v>6.48</v>
      </c>
      <c r="T42" s="200">
        <v>0</v>
      </c>
      <c r="U42" s="200">
        <v>282.68</v>
      </c>
      <c r="V42" s="200">
        <v>3.5</v>
      </c>
      <c r="W42" s="200">
        <v>11.4</v>
      </c>
      <c r="X42" s="200">
        <v>36.22</v>
      </c>
      <c r="Y42" s="200">
        <v>0</v>
      </c>
      <c r="Z42" s="200">
        <v>68.33</v>
      </c>
      <c r="AA42" s="200">
        <v>17.190000000000001</v>
      </c>
      <c r="AB42" s="200">
        <v>0</v>
      </c>
      <c r="AC42" s="200">
        <v>7.43</v>
      </c>
      <c r="AD42" s="200">
        <v>0</v>
      </c>
      <c r="AE42" s="200">
        <v>0</v>
      </c>
      <c r="AF42" s="200">
        <v>0</v>
      </c>
      <c r="AG42" s="200">
        <v>9.9600000000000009</v>
      </c>
      <c r="AH42" s="200">
        <v>0</v>
      </c>
      <c r="AI42" s="200">
        <v>27.99</v>
      </c>
      <c r="AJ42" s="200">
        <v>0</v>
      </c>
      <c r="AK42" s="200">
        <v>49.92</v>
      </c>
      <c r="AL42" s="200">
        <v>0</v>
      </c>
      <c r="AM42" s="200">
        <v>0</v>
      </c>
      <c r="AN42" s="200">
        <v>0</v>
      </c>
      <c r="AO42" s="200">
        <v>80</v>
      </c>
      <c r="AP42" s="200">
        <v>0</v>
      </c>
      <c r="AQ42" s="200">
        <v>23.75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159.54</v>
      </c>
      <c r="L43" s="200">
        <v>61.5</v>
      </c>
      <c r="M43" s="200">
        <v>0</v>
      </c>
      <c r="N43" s="200">
        <v>29</v>
      </c>
      <c r="O43" s="200">
        <v>48.7</v>
      </c>
      <c r="P43" s="200">
        <v>60.17</v>
      </c>
      <c r="Q43" s="200">
        <v>2.59</v>
      </c>
      <c r="R43" s="200">
        <v>10.41</v>
      </c>
      <c r="S43" s="200">
        <v>6.48</v>
      </c>
      <c r="T43" s="200">
        <v>0</v>
      </c>
      <c r="U43" s="200">
        <v>282.68</v>
      </c>
      <c r="V43" s="200">
        <v>3.5</v>
      </c>
      <c r="W43" s="200">
        <v>11.4</v>
      </c>
      <c r="X43" s="200">
        <v>36.22</v>
      </c>
      <c r="Y43" s="200">
        <v>0</v>
      </c>
      <c r="Z43" s="200">
        <v>68.33</v>
      </c>
      <c r="AA43" s="200">
        <v>17.190000000000001</v>
      </c>
      <c r="AB43" s="200">
        <v>0</v>
      </c>
      <c r="AC43" s="200">
        <v>7.43</v>
      </c>
      <c r="AD43" s="200">
        <v>0</v>
      </c>
      <c r="AE43" s="200">
        <v>0</v>
      </c>
      <c r="AF43" s="200">
        <v>0</v>
      </c>
      <c r="AG43" s="200">
        <v>9.9600000000000009</v>
      </c>
      <c r="AH43" s="200">
        <v>0</v>
      </c>
      <c r="AI43" s="200">
        <v>28.5</v>
      </c>
      <c r="AJ43" s="200">
        <v>0</v>
      </c>
      <c r="AK43" s="200">
        <v>49.92</v>
      </c>
      <c r="AL43" s="200">
        <v>0</v>
      </c>
      <c r="AM43" s="200">
        <v>0</v>
      </c>
      <c r="AN43" s="200">
        <v>0</v>
      </c>
      <c r="AO43" s="200">
        <v>80</v>
      </c>
      <c r="AP43" s="200">
        <v>0</v>
      </c>
      <c r="AQ43" s="200">
        <v>23.75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159.54</v>
      </c>
      <c r="L44" s="200">
        <v>61.5</v>
      </c>
      <c r="M44" s="200">
        <v>0</v>
      </c>
      <c r="N44" s="200">
        <v>29</v>
      </c>
      <c r="O44" s="200">
        <v>48.7</v>
      </c>
      <c r="P44" s="200">
        <v>60.17</v>
      </c>
      <c r="Q44" s="200">
        <v>2.59</v>
      </c>
      <c r="R44" s="200">
        <v>10.41</v>
      </c>
      <c r="S44" s="200">
        <v>6.48</v>
      </c>
      <c r="T44" s="200">
        <v>0</v>
      </c>
      <c r="U44" s="200">
        <v>282.68</v>
      </c>
      <c r="V44" s="200">
        <v>3.5</v>
      </c>
      <c r="W44" s="200">
        <v>11.4</v>
      </c>
      <c r="X44" s="200">
        <v>36.22</v>
      </c>
      <c r="Y44" s="200">
        <v>0</v>
      </c>
      <c r="Z44" s="200">
        <v>68.33</v>
      </c>
      <c r="AA44" s="200">
        <v>17.190000000000001</v>
      </c>
      <c r="AB44" s="200">
        <v>0</v>
      </c>
      <c r="AC44" s="200">
        <v>7.43</v>
      </c>
      <c r="AD44" s="200">
        <v>0</v>
      </c>
      <c r="AE44" s="200">
        <v>0</v>
      </c>
      <c r="AF44" s="200">
        <v>0</v>
      </c>
      <c r="AG44" s="200">
        <v>9.9600000000000009</v>
      </c>
      <c r="AH44" s="200">
        <v>0</v>
      </c>
      <c r="AI44" s="200">
        <v>28.5</v>
      </c>
      <c r="AJ44" s="200">
        <v>0</v>
      </c>
      <c r="AK44" s="200">
        <v>49.92</v>
      </c>
      <c r="AL44" s="200">
        <v>0</v>
      </c>
      <c r="AM44" s="200">
        <v>0</v>
      </c>
      <c r="AN44" s="200">
        <v>0</v>
      </c>
      <c r="AO44" s="200">
        <v>80</v>
      </c>
      <c r="AP44" s="200">
        <v>0</v>
      </c>
      <c r="AQ44" s="200">
        <v>23.75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159.54</v>
      </c>
      <c r="L45" s="200">
        <v>61.5</v>
      </c>
      <c r="M45" s="200">
        <v>0</v>
      </c>
      <c r="N45" s="200">
        <v>29</v>
      </c>
      <c r="O45" s="200">
        <v>48.7</v>
      </c>
      <c r="P45" s="200">
        <v>60.17</v>
      </c>
      <c r="Q45" s="200">
        <v>2.59</v>
      </c>
      <c r="R45" s="200">
        <v>10.41</v>
      </c>
      <c r="S45" s="200">
        <v>6.48</v>
      </c>
      <c r="T45" s="200">
        <v>0</v>
      </c>
      <c r="U45" s="200">
        <v>282.68</v>
      </c>
      <c r="V45" s="200">
        <v>3.5</v>
      </c>
      <c r="W45" s="200">
        <v>11.4</v>
      </c>
      <c r="X45" s="200">
        <v>36.22</v>
      </c>
      <c r="Y45" s="200">
        <v>0</v>
      </c>
      <c r="Z45" s="200">
        <v>68.33</v>
      </c>
      <c r="AA45" s="200">
        <v>17.190000000000001</v>
      </c>
      <c r="AB45" s="200">
        <v>0</v>
      </c>
      <c r="AC45" s="200">
        <v>7.43</v>
      </c>
      <c r="AD45" s="200">
        <v>0</v>
      </c>
      <c r="AE45" s="200">
        <v>0</v>
      </c>
      <c r="AF45" s="200">
        <v>0</v>
      </c>
      <c r="AG45" s="200">
        <v>9.9600000000000009</v>
      </c>
      <c r="AH45" s="200">
        <v>0</v>
      </c>
      <c r="AI45" s="200">
        <v>28.5</v>
      </c>
      <c r="AJ45" s="200">
        <v>0</v>
      </c>
      <c r="AK45" s="200">
        <v>49.92</v>
      </c>
      <c r="AL45" s="200">
        <v>0</v>
      </c>
      <c r="AM45" s="200">
        <v>0</v>
      </c>
      <c r="AN45" s="200">
        <v>0</v>
      </c>
      <c r="AO45" s="200">
        <v>80</v>
      </c>
      <c r="AP45" s="200">
        <v>0</v>
      </c>
      <c r="AQ45" s="200">
        <v>23.75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159.54</v>
      </c>
      <c r="L46" s="200">
        <v>61.5</v>
      </c>
      <c r="M46" s="200">
        <v>0</v>
      </c>
      <c r="N46" s="200">
        <v>29</v>
      </c>
      <c r="O46" s="200">
        <v>48.7</v>
      </c>
      <c r="P46" s="200">
        <v>60.17</v>
      </c>
      <c r="Q46" s="200">
        <v>2.59</v>
      </c>
      <c r="R46" s="200">
        <v>10.41</v>
      </c>
      <c r="S46" s="200">
        <v>6.48</v>
      </c>
      <c r="T46" s="200">
        <v>0</v>
      </c>
      <c r="U46" s="200">
        <v>282.68</v>
      </c>
      <c r="V46" s="200">
        <v>3.5</v>
      </c>
      <c r="W46" s="200">
        <v>11.4</v>
      </c>
      <c r="X46" s="200">
        <v>36.22</v>
      </c>
      <c r="Y46" s="200">
        <v>0</v>
      </c>
      <c r="Z46" s="200">
        <v>68.33</v>
      </c>
      <c r="AA46" s="200">
        <v>17.190000000000001</v>
      </c>
      <c r="AB46" s="200">
        <v>0</v>
      </c>
      <c r="AC46" s="200">
        <v>7.43</v>
      </c>
      <c r="AD46" s="200">
        <v>0</v>
      </c>
      <c r="AE46" s="200">
        <v>0</v>
      </c>
      <c r="AF46" s="200">
        <v>0</v>
      </c>
      <c r="AG46" s="200">
        <v>9.9600000000000009</v>
      </c>
      <c r="AH46" s="200">
        <v>0</v>
      </c>
      <c r="AI46" s="200">
        <v>28.5</v>
      </c>
      <c r="AJ46" s="200">
        <v>0</v>
      </c>
      <c r="AK46" s="200">
        <v>49.92</v>
      </c>
      <c r="AL46" s="200">
        <v>0</v>
      </c>
      <c r="AM46" s="200">
        <v>0</v>
      </c>
      <c r="AN46" s="200">
        <v>0</v>
      </c>
      <c r="AO46" s="200">
        <v>80</v>
      </c>
      <c r="AP46" s="200">
        <v>0</v>
      </c>
      <c r="AQ46" s="200">
        <v>23.75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162.91</v>
      </c>
      <c r="L47" s="200">
        <v>61.37</v>
      </c>
      <c r="M47" s="200">
        <v>0</v>
      </c>
      <c r="N47" s="200">
        <v>29</v>
      </c>
      <c r="O47" s="200">
        <v>48.7</v>
      </c>
      <c r="P47" s="200">
        <v>60.17</v>
      </c>
      <c r="Q47" s="200">
        <v>2.56</v>
      </c>
      <c r="R47" s="200">
        <v>10.26</v>
      </c>
      <c r="S47" s="200">
        <v>6.27</v>
      </c>
      <c r="T47" s="200">
        <v>0</v>
      </c>
      <c r="U47" s="200">
        <v>282.68</v>
      </c>
      <c r="V47" s="200">
        <v>3.45</v>
      </c>
      <c r="W47" s="200">
        <v>11.4</v>
      </c>
      <c r="X47" s="200">
        <v>36.22</v>
      </c>
      <c r="Y47" s="200">
        <v>0</v>
      </c>
      <c r="Z47" s="200">
        <v>68.33</v>
      </c>
      <c r="AA47" s="200">
        <v>17.190000000000001</v>
      </c>
      <c r="AB47" s="200">
        <v>0</v>
      </c>
      <c r="AC47" s="200">
        <v>7.43</v>
      </c>
      <c r="AD47" s="200">
        <v>0</v>
      </c>
      <c r="AE47" s="200">
        <v>0</v>
      </c>
      <c r="AF47" s="200">
        <v>0</v>
      </c>
      <c r="AG47" s="200">
        <v>9.9600000000000009</v>
      </c>
      <c r="AH47" s="200">
        <v>0</v>
      </c>
      <c r="AI47" s="200">
        <v>28.61</v>
      </c>
      <c r="AJ47" s="200">
        <v>0</v>
      </c>
      <c r="AK47" s="200">
        <v>49.92</v>
      </c>
      <c r="AL47" s="200">
        <v>0</v>
      </c>
      <c r="AM47" s="200">
        <v>0</v>
      </c>
      <c r="AN47" s="200">
        <v>0</v>
      </c>
      <c r="AO47" s="200">
        <v>80</v>
      </c>
      <c r="AP47" s="200">
        <v>0</v>
      </c>
      <c r="AQ47" s="200">
        <v>23.75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163.34</v>
      </c>
      <c r="L48" s="200">
        <v>61.37</v>
      </c>
      <c r="M48" s="200">
        <v>0</v>
      </c>
      <c r="N48" s="200">
        <v>29</v>
      </c>
      <c r="O48" s="200">
        <v>48.7</v>
      </c>
      <c r="P48" s="200">
        <v>60.17</v>
      </c>
      <c r="Q48" s="200">
        <v>2.56</v>
      </c>
      <c r="R48" s="200">
        <v>10.26</v>
      </c>
      <c r="S48" s="200">
        <v>6.38</v>
      </c>
      <c r="T48" s="200">
        <v>0</v>
      </c>
      <c r="U48" s="200">
        <v>282.68</v>
      </c>
      <c r="V48" s="200">
        <v>3.45</v>
      </c>
      <c r="W48" s="200">
        <v>11.4</v>
      </c>
      <c r="X48" s="200">
        <v>36.22</v>
      </c>
      <c r="Y48" s="200">
        <v>0</v>
      </c>
      <c r="Z48" s="200">
        <v>68.33</v>
      </c>
      <c r="AA48" s="200">
        <v>17.190000000000001</v>
      </c>
      <c r="AB48" s="200">
        <v>0</v>
      </c>
      <c r="AC48" s="200">
        <v>7.43</v>
      </c>
      <c r="AD48" s="200">
        <v>0</v>
      </c>
      <c r="AE48" s="200">
        <v>0</v>
      </c>
      <c r="AF48" s="200">
        <v>0</v>
      </c>
      <c r="AG48" s="200">
        <v>9.9600000000000009</v>
      </c>
      <c r="AH48" s="200">
        <v>0</v>
      </c>
      <c r="AI48" s="200">
        <v>28.61</v>
      </c>
      <c r="AJ48" s="200">
        <v>0</v>
      </c>
      <c r="AK48" s="200">
        <v>49.92</v>
      </c>
      <c r="AL48" s="200">
        <v>0</v>
      </c>
      <c r="AM48" s="200">
        <v>0</v>
      </c>
      <c r="AN48" s="200">
        <v>0</v>
      </c>
      <c r="AO48" s="200">
        <v>80</v>
      </c>
      <c r="AP48" s="200">
        <v>0</v>
      </c>
      <c r="AQ48" s="200">
        <v>23.75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155.02000000000001</v>
      </c>
      <c r="L49" s="200">
        <v>61.37</v>
      </c>
      <c r="M49" s="200">
        <v>0</v>
      </c>
      <c r="N49" s="200">
        <v>29</v>
      </c>
      <c r="O49" s="200">
        <v>48.7</v>
      </c>
      <c r="P49" s="200">
        <v>60.17</v>
      </c>
      <c r="Q49" s="200">
        <v>2.56</v>
      </c>
      <c r="R49" s="200">
        <v>10.26</v>
      </c>
      <c r="S49" s="200">
        <v>6.38</v>
      </c>
      <c r="T49" s="200">
        <v>0</v>
      </c>
      <c r="U49" s="200">
        <v>282.68</v>
      </c>
      <c r="V49" s="200">
        <v>3.45</v>
      </c>
      <c r="W49" s="200">
        <v>11.4</v>
      </c>
      <c r="X49" s="200">
        <v>36.22</v>
      </c>
      <c r="Y49" s="200">
        <v>0</v>
      </c>
      <c r="Z49" s="200">
        <v>68.33</v>
      </c>
      <c r="AA49" s="200">
        <v>17.190000000000001</v>
      </c>
      <c r="AB49" s="200">
        <v>0</v>
      </c>
      <c r="AC49" s="200">
        <v>7.43</v>
      </c>
      <c r="AD49" s="200">
        <v>0</v>
      </c>
      <c r="AE49" s="200">
        <v>0</v>
      </c>
      <c r="AF49" s="200">
        <v>0</v>
      </c>
      <c r="AG49" s="200">
        <v>9.9600000000000009</v>
      </c>
      <c r="AH49" s="200">
        <v>0</v>
      </c>
      <c r="AI49" s="200">
        <v>28.61</v>
      </c>
      <c r="AJ49" s="200">
        <v>0</v>
      </c>
      <c r="AK49" s="200">
        <v>49.92</v>
      </c>
      <c r="AL49" s="200">
        <v>0</v>
      </c>
      <c r="AM49" s="200">
        <v>0</v>
      </c>
      <c r="AN49" s="200">
        <v>0</v>
      </c>
      <c r="AO49" s="200">
        <v>80</v>
      </c>
      <c r="AP49" s="200">
        <v>0</v>
      </c>
      <c r="AQ49" s="200">
        <v>23.75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152.43</v>
      </c>
      <c r="L50" s="200">
        <v>61.37</v>
      </c>
      <c r="M50" s="200">
        <v>0</v>
      </c>
      <c r="N50" s="200">
        <v>29</v>
      </c>
      <c r="O50" s="200">
        <v>48.7</v>
      </c>
      <c r="P50" s="200">
        <v>60.17</v>
      </c>
      <c r="Q50" s="200">
        <v>2.56</v>
      </c>
      <c r="R50" s="200">
        <v>10.26</v>
      </c>
      <c r="S50" s="200">
        <v>6.38</v>
      </c>
      <c r="T50" s="200">
        <v>0</v>
      </c>
      <c r="U50" s="200">
        <v>282.68</v>
      </c>
      <c r="V50" s="200">
        <v>3.45</v>
      </c>
      <c r="W50" s="200">
        <v>11.4</v>
      </c>
      <c r="X50" s="200">
        <v>36.22</v>
      </c>
      <c r="Y50" s="200">
        <v>0</v>
      </c>
      <c r="Z50" s="200">
        <v>68.33</v>
      </c>
      <c r="AA50" s="200">
        <v>17.190000000000001</v>
      </c>
      <c r="AB50" s="200">
        <v>0</v>
      </c>
      <c r="AC50" s="200">
        <v>7.43</v>
      </c>
      <c r="AD50" s="200">
        <v>0</v>
      </c>
      <c r="AE50" s="200">
        <v>0</v>
      </c>
      <c r="AF50" s="200">
        <v>0</v>
      </c>
      <c r="AG50" s="200">
        <v>9.9600000000000009</v>
      </c>
      <c r="AH50" s="200">
        <v>0</v>
      </c>
      <c r="AI50" s="200">
        <v>28.54</v>
      </c>
      <c r="AJ50" s="200">
        <v>0</v>
      </c>
      <c r="AK50" s="200">
        <v>49.92</v>
      </c>
      <c r="AL50" s="200">
        <v>0</v>
      </c>
      <c r="AM50" s="200">
        <v>0</v>
      </c>
      <c r="AN50" s="200">
        <v>0</v>
      </c>
      <c r="AO50" s="200">
        <v>80</v>
      </c>
      <c r="AP50" s="200">
        <v>0</v>
      </c>
      <c r="AQ50" s="200">
        <v>23.75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159.54</v>
      </c>
      <c r="L51" s="200">
        <v>29</v>
      </c>
      <c r="M51" s="200">
        <v>0</v>
      </c>
      <c r="N51" s="200">
        <v>29</v>
      </c>
      <c r="O51" s="200">
        <v>48.7</v>
      </c>
      <c r="P51" s="200">
        <v>60.17</v>
      </c>
      <c r="Q51" s="200">
        <v>0.97</v>
      </c>
      <c r="R51" s="200">
        <v>4.83</v>
      </c>
      <c r="S51" s="200">
        <v>2.9</v>
      </c>
      <c r="T51" s="200">
        <v>0</v>
      </c>
      <c r="U51" s="200">
        <v>282.68</v>
      </c>
      <c r="V51" s="200">
        <v>3.45</v>
      </c>
      <c r="W51" s="200">
        <v>11.4</v>
      </c>
      <c r="X51" s="200">
        <v>36.22</v>
      </c>
      <c r="Y51" s="200">
        <v>0</v>
      </c>
      <c r="Z51" s="200">
        <v>68.33</v>
      </c>
      <c r="AA51" s="200">
        <v>17.190000000000001</v>
      </c>
      <c r="AB51" s="200">
        <v>0</v>
      </c>
      <c r="AC51" s="200">
        <v>7.43</v>
      </c>
      <c r="AD51" s="200">
        <v>0</v>
      </c>
      <c r="AE51" s="200">
        <v>0</v>
      </c>
      <c r="AF51" s="200">
        <v>0</v>
      </c>
      <c r="AG51" s="200">
        <v>9.9600000000000009</v>
      </c>
      <c r="AH51" s="200">
        <v>0</v>
      </c>
      <c r="AI51" s="200">
        <v>28.54</v>
      </c>
      <c r="AJ51" s="200">
        <v>0</v>
      </c>
      <c r="AK51" s="200">
        <v>49.92</v>
      </c>
      <c r="AL51" s="200">
        <v>0</v>
      </c>
      <c r="AM51" s="200">
        <v>0</v>
      </c>
      <c r="AN51" s="200">
        <v>0</v>
      </c>
      <c r="AO51" s="200">
        <v>80</v>
      </c>
      <c r="AP51" s="200">
        <v>0</v>
      </c>
      <c r="AQ51" s="200">
        <v>23.75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159.54</v>
      </c>
      <c r="L52" s="200">
        <v>29</v>
      </c>
      <c r="M52" s="200">
        <v>0</v>
      </c>
      <c r="N52" s="200">
        <v>29</v>
      </c>
      <c r="O52" s="200">
        <v>48.7</v>
      </c>
      <c r="P52" s="200">
        <v>60.17</v>
      </c>
      <c r="Q52" s="200">
        <v>0.97</v>
      </c>
      <c r="R52" s="200">
        <v>4.83</v>
      </c>
      <c r="S52" s="200">
        <v>2.9</v>
      </c>
      <c r="T52" s="200">
        <v>0</v>
      </c>
      <c r="U52" s="200">
        <v>282.68</v>
      </c>
      <c r="V52" s="200">
        <v>3.45</v>
      </c>
      <c r="W52" s="200">
        <v>11.4</v>
      </c>
      <c r="X52" s="200">
        <v>36.22</v>
      </c>
      <c r="Y52" s="200">
        <v>0</v>
      </c>
      <c r="Z52" s="200">
        <v>68.33</v>
      </c>
      <c r="AA52" s="200">
        <v>17.190000000000001</v>
      </c>
      <c r="AB52" s="200">
        <v>0</v>
      </c>
      <c r="AC52" s="200">
        <v>7.43</v>
      </c>
      <c r="AD52" s="200">
        <v>0</v>
      </c>
      <c r="AE52" s="200">
        <v>0</v>
      </c>
      <c r="AF52" s="200">
        <v>0</v>
      </c>
      <c r="AG52" s="200">
        <v>9.9600000000000009</v>
      </c>
      <c r="AH52" s="200">
        <v>0</v>
      </c>
      <c r="AI52" s="200">
        <v>28.54</v>
      </c>
      <c r="AJ52" s="200">
        <v>0</v>
      </c>
      <c r="AK52" s="200">
        <v>49.92</v>
      </c>
      <c r="AL52" s="200">
        <v>0</v>
      </c>
      <c r="AM52" s="200">
        <v>0</v>
      </c>
      <c r="AN52" s="200">
        <v>0</v>
      </c>
      <c r="AO52" s="200">
        <v>80</v>
      </c>
      <c r="AP52" s="200">
        <v>0</v>
      </c>
      <c r="AQ52" s="200">
        <v>23.75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159.54</v>
      </c>
      <c r="L53" s="200">
        <v>29</v>
      </c>
      <c r="M53" s="200">
        <v>0</v>
      </c>
      <c r="N53" s="200">
        <v>29</v>
      </c>
      <c r="O53" s="200">
        <v>48.7</v>
      </c>
      <c r="P53" s="200">
        <v>60.17</v>
      </c>
      <c r="Q53" s="200">
        <v>0.97</v>
      </c>
      <c r="R53" s="200">
        <v>4.83</v>
      </c>
      <c r="S53" s="200">
        <v>2.9</v>
      </c>
      <c r="T53" s="200">
        <v>0</v>
      </c>
      <c r="U53" s="200">
        <v>282.68</v>
      </c>
      <c r="V53" s="200">
        <v>3.45</v>
      </c>
      <c r="W53" s="200">
        <v>11.4</v>
      </c>
      <c r="X53" s="200">
        <v>36.22</v>
      </c>
      <c r="Y53" s="200">
        <v>0</v>
      </c>
      <c r="Z53" s="200">
        <v>68.33</v>
      </c>
      <c r="AA53" s="200">
        <v>17.190000000000001</v>
      </c>
      <c r="AB53" s="200">
        <v>0</v>
      </c>
      <c r="AC53" s="200">
        <v>7.43</v>
      </c>
      <c r="AD53" s="200">
        <v>0</v>
      </c>
      <c r="AE53" s="200">
        <v>0</v>
      </c>
      <c r="AF53" s="200">
        <v>0</v>
      </c>
      <c r="AG53" s="200">
        <v>9.9600000000000009</v>
      </c>
      <c r="AH53" s="200">
        <v>0</v>
      </c>
      <c r="AI53" s="200">
        <v>28.54</v>
      </c>
      <c r="AJ53" s="200">
        <v>0</v>
      </c>
      <c r="AK53" s="200">
        <v>49.92</v>
      </c>
      <c r="AL53" s="200">
        <v>0</v>
      </c>
      <c r="AM53" s="200">
        <v>0</v>
      </c>
      <c r="AN53" s="200">
        <v>0</v>
      </c>
      <c r="AO53" s="200">
        <v>80</v>
      </c>
      <c r="AP53" s="200">
        <v>0</v>
      </c>
      <c r="AQ53" s="200">
        <v>23.75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159.54</v>
      </c>
      <c r="L54" s="200">
        <v>29</v>
      </c>
      <c r="M54" s="200">
        <v>0</v>
      </c>
      <c r="N54" s="200">
        <v>29</v>
      </c>
      <c r="O54" s="200">
        <v>48.7</v>
      </c>
      <c r="P54" s="200">
        <v>60.17</v>
      </c>
      <c r="Q54" s="200">
        <v>0.97</v>
      </c>
      <c r="R54" s="200">
        <v>4.83</v>
      </c>
      <c r="S54" s="200">
        <v>2.9</v>
      </c>
      <c r="T54" s="200">
        <v>0</v>
      </c>
      <c r="U54" s="200">
        <v>282.68</v>
      </c>
      <c r="V54" s="200">
        <v>3.45</v>
      </c>
      <c r="W54" s="200">
        <v>11.4</v>
      </c>
      <c r="X54" s="200">
        <v>36.22</v>
      </c>
      <c r="Y54" s="200">
        <v>0</v>
      </c>
      <c r="Z54" s="200">
        <v>68.33</v>
      </c>
      <c r="AA54" s="200">
        <v>17.190000000000001</v>
      </c>
      <c r="AB54" s="200">
        <v>0</v>
      </c>
      <c r="AC54" s="200">
        <v>7.43</v>
      </c>
      <c r="AD54" s="200">
        <v>0</v>
      </c>
      <c r="AE54" s="200">
        <v>0</v>
      </c>
      <c r="AF54" s="200">
        <v>0</v>
      </c>
      <c r="AG54" s="200">
        <v>9.9600000000000009</v>
      </c>
      <c r="AH54" s="200">
        <v>0</v>
      </c>
      <c r="AI54" s="200">
        <v>28.54</v>
      </c>
      <c r="AJ54" s="200">
        <v>0</v>
      </c>
      <c r="AK54" s="200">
        <v>49.92</v>
      </c>
      <c r="AL54" s="200">
        <v>0</v>
      </c>
      <c r="AM54" s="200">
        <v>0</v>
      </c>
      <c r="AN54" s="200">
        <v>0</v>
      </c>
      <c r="AO54" s="200">
        <v>80</v>
      </c>
      <c r="AP54" s="200">
        <v>0</v>
      </c>
      <c r="AQ54" s="200">
        <v>23.75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159.54</v>
      </c>
      <c r="L55" s="200">
        <v>29</v>
      </c>
      <c r="M55" s="200">
        <v>0</v>
      </c>
      <c r="N55" s="200">
        <v>29</v>
      </c>
      <c r="O55" s="200">
        <v>48.7</v>
      </c>
      <c r="P55" s="200">
        <v>60.17</v>
      </c>
      <c r="Q55" s="200">
        <v>0.97</v>
      </c>
      <c r="R55" s="200">
        <v>4.83</v>
      </c>
      <c r="S55" s="200">
        <v>2.9</v>
      </c>
      <c r="T55" s="200">
        <v>0</v>
      </c>
      <c r="U55" s="200">
        <v>282.68</v>
      </c>
      <c r="V55" s="200">
        <v>3.45</v>
      </c>
      <c r="W55" s="200">
        <v>11.4</v>
      </c>
      <c r="X55" s="200">
        <v>36.22</v>
      </c>
      <c r="Y55" s="200">
        <v>0</v>
      </c>
      <c r="Z55" s="200">
        <v>68.33</v>
      </c>
      <c r="AA55" s="200">
        <v>17.190000000000001</v>
      </c>
      <c r="AB55" s="200">
        <v>0</v>
      </c>
      <c r="AC55" s="200">
        <v>7.43</v>
      </c>
      <c r="AD55" s="200">
        <v>0</v>
      </c>
      <c r="AE55" s="200">
        <v>0</v>
      </c>
      <c r="AF55" s="200">
        <v>0</v>
      </c>
      <c r="AG55" s="200">
        <v>9.9600000000000009</v>
      </c>
      <c r="AH55" s="200">
        <v>0</v>
      </c>
      <c r="AI55" s="200">
        <v>28.54</v>
      </c>
      <c r="AJ55" s="200">
        <v>0</v>
      </c>
      <c r="AK55" s="200">
        <v>49.92</v>
      </c>
      <c r="AL55" s="200">
        <v>0</v>
      </c>
      <c r="AM55" s="200">
        <v>0</v>
      </c>
      <c r="AN55" s="200">
        <v>0</v>
      </c>
      <c r="AO55" s="200">
        <v>80</v>
      </c>
      <c r="AP55" s="200">
        <v>0</v>
      </c>
      <c r="AQ55" s="200">
        <v>23.75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159.54</v>
      </c>
      <c r="L56" s="200">
        <v>29</v>
      </c>
      <c r="M56" s="200">
        <v>0</v>
      </c>
      <c r="N56" s="200">
        <v>29</v>
      </c>
      <c r="O56" s="200">
        <v>48.7</v>
      </c>
      <c r="P56" s="200">
        <v>60.17</v>
      </c>
      <c r="Q56" s="200">
        <v>0.97</v>
      </c>
      <c r="R56" s="200">
        <v>4.83</v>
      </c>
      <c r="S56" s="200">
        <v>2.9</v>
      </c>
      <c r="T56" s="200">
        <v>0</v>
      </c>
      <c r="U56" s="200">
        <v>282.68</v>
      </c>
      <c r="V56" s="200">
        <v>3.45</v>
      </c>
      <c r="W56" s="200">
        <v>11.4</v>
      </c>
      <c r="X56" s="200">
        <v>36.22</v>
      </c>
      <c r="Y56" s="200">
        <v>0</v>
      </c>
      <c r="Z56" s="200">
        <v>68.33</v>
      </c>
      <c r="AA56" s="200">
        <v>17.190000000000001</v>
      </c>
      <c r="AB56" s="200">
        <v>0</v>
      </c>
      <c r="AC56" s="200">
        <v>7.43</v>
      </c>
      <c r="AD56" s="200">
        <v>0</v>
      </c>
      <c r="AE56" s="200">
        <v>0</v>
      </c>
      <c r="AF56" s="200">
        <v>0</v>
      </c>
      <c r="AG56" s="200">
        <v>9.9600000000000009</v>
      </c>
      <c r="AH56" s="200">
        <v>0</v>
      </c>
      <c r="AI56" s="200">
        <v>28.54</v>
      </c>
      <c r="AJ56" s="200">
        <v>0</v>
      </c>
      <c r="AK56" s="200">
        <v>49.92</v>
      </c>
      <c r="AL56" s="200">
        <v>0</v>
      </c>
      <c r="AM56" s="200">
        <v>0</v>
      </c>
      <c r="AN56" s="200">
        <v>0</v>
      </c>
      <c r="AO56" s="200">
        <v>80</v>
      </c>
      <c r="AP56" s="200">
        <v>0</v>
      </c>
      <c r="AQ56" s="200">
        <v>23.75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159.54</v>
      </c>
      <c r="L57" s="200">
        <v>29</v>
      </c>
      <c r="M57" s="200">
        <v>0</v>
      </c>
      <c r="N57" s="200">
        <v>29</v>
      </c>
      <c r="O57" s="200">
        <v>48.7</v>
      </c>
      <c r="P57" s="200">
        <v>60.17</v>
      </c>
      <c r="Q57" s="200">
        <v>0.97</v>
      </c>
      <c r="R57" s="200">
        <v>4.83</v>
      </c>
      <c r="S57" s="200">
        <v>2.9</v>
      </c>
      <c r="T57" s="200">
        <v>0</v>
      </c>
      <c r="U57" s="200">
        <v>282.68</v>
      </c>
      <c r="V57" s="200">
        <v>3.45</v>
      </c>
      <c r="W57" s="200">
        <v>11.4</v>
      </c>
      <c r="X57" s="200">
        <v>36.22</v>
      </c>
      <c r="Y57" s="200">
        <v>0</v>
      </c>
      <c r="Z57" s="200">
        <v>68.33</v>
      </c>
      <c r="AA57" s="200">
        <v>17.190000000000001</v>
      </c>
      <c r="AB57" s="200">
        <v>0</v>
      </c>
      <c r="AC57" s="200">
        <v>7.43</v>
      </c>
      <c r="AD57" s="200">
        <v>0</v>
      </c>
      <c r="AE57" s="200">
        <v>0</v>
      </c>
      <c r="AF57" s="200">
        <v>0</v>
      </c>
      <c r="AG57" s="200">
        <v>9.9600000000000009</v>
      </c>
      <c r="AH57" s="200">
        <v>0</v>
      </c>
      <c r="AI57" s="200">
        <v>28.54</v>
      </c>
      <c r="AJ57" s="200">
        <v>0</v>
      </c>
      <c r="AK57" s="200">
        <v>49.92</v>
      </c>
      <c r="AL57" s="200">
        <v>0</v>
      </c>
      <c r="AM57" s="200">
        <v>0</v>
      </c>
      <c r="AN57" s="200">
        <v>0</v>
      </c>
      <c r="AO57" s="200">
        <v>80</v>
      </c>
      <c r="AP57" s="200">
        <v>0</v>
      </c>
      <c r="AQ57" s="200">
        <v>23.75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159.54</v>
      </c>
      <c r="L58" s="200">
        <v>29</v>
      </c>
      <c r="M58" s="200">
        <v>0</v>
      </c>
      <c r="N58" s="200">
        <v>29</v>
      </c>
      <c r="O58" s="200">
        <v>48.7</v>
      </c>
      <c r="P58" s="200">
        <v>60.17</v>
      </c>
      <c r="Q58" s="200">
        <v>0.97</v>
      </c>
      <c r="R58" s="200">
        <v>4.83</v>
      </c>
      <c r="S58" s="200">
        <v>2.9</v>
      </c>
      <c r="T58" s="200">
        <v>0</v>
      </c>
      <c r="U58" s="200">
        <v>282.68</v>
      </c>
      <c r="V58" s="200">
        <v>3.45</v>
      </c>
      <c r="W58" s="200">
        <v>11.4</v>
      </c>
      <c r="X58" s="200">
        <v>36.22</v>
      </c>
      <c r="Y58" s="200">
        <v>0</v>
      </c>
      <c r="Z58" s="200">
        <v>68.33</v>
      </c>
      <c r="AA58" s="200">
        <v>17.190000000000001</v>
      </c>
      <c r="AB58" s="200">
        <v>0</v>
      </c>
      <c r="AC58" s="200">
        <v>7.43</v>
      </c>
      <c r="AD58" s="200">
        <v>0</v>
      </c>
      <c r="AE58" s="200">
        <v>0</v>
      </c>
      <c r="AF58" s="200">
        <v>0</v>
      </c>
      <c r="AG58" s="200">
        <v>9.9600000000000009</v>
      </c>
      <c r="AH58" s="200">
        <v>0</v>
      </c>
      <c r="AI58" s="200">
        <v>28.61</v>
      </c>
      <c r="AJ58" s="200">
        <v>0</v>
      </c>
      <c r="AK58" s="200">
        <v>49.92</v>
      </c>
      <c r="AL58" s="200">
        <v>0</v>
      </c>
      <c r="AM58" s="200">
        <v>0</v>
      </c>
      <c r="AN58" s="200">
        <v>0</v>
      </c>
      <c r="AO58" s="200">
        <v>80</v>
      </c>
      <c r="AP58" s="200">
        <v>0</v>
      </c>
      <c r="AQ58" s="200">
        <v>23.75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159.54</v>
      </c>
      <c r="L59" s="200">
        <v>61.5</v>
      </c>
      <c r="M59" s="200">
        <v>0</v>
      </c>
      <c r="N59" s="200">
        <v>29</v>
      </c>
      <c r="O59" s="200">
        <v>48.7</v>
      </c>
      <c r="P59" s="200">
        <v>60.17</v>
      </c>
      <c r="Q59" s="200">
        <v>2.59</v>
      </c>
      <c r="R59" s="200">
        <v>10.41</v>
      </c>
      <c r="S59" s="200">
        <v>6.48</v>
      </c>
      <c r="T59" s="200">
        <v>0</v>
      </c>
      <c r="U59" s="200">
        <v>282.68</v>
      </c>
      <c r="V59" s="200">
        <v>3.45</v>
      </c>
      <c r="W59" s="200">
        <v>11.4</v>
      </c>
      <c r="X59" s="200">
        <v>36.22</v>
      </c>
      <c r="Y59" s="200">
        <v>0</v>
      </c>
      <c r="Z59" s="200">
        <v>68.33</v>
      </c>
      <c r="AA59" s="200">
        <v>17.190000000000001</v>
      </c>
      <c r="AB59" s="200">
        <v>0</v>
      </c>
      <c r="AC59" s="200">
        <v>7.43</v>
      </c>
      <c r="AD59" s="200">
        <v>0</v>
      </c>
      <c r="AE59" s="200">
        <v>0</v>
      </c>
      <c r="AF59" s="200">
        <v>0</v>
      </c>
      <c r="AG59" s="200">
        <v>9.9600000000000009</v>
      </c>
      <c r="AH59" s="200">
        <v>0</v>
      </c>
      <c r="AI59" s="200">
        <v>28.54</v>
      </c>
      <c r="AJ59" s="200">
        <v>0</v>
      </c>
      <c r="AK59" s="200">
        <v>49.92</v>
      </c>
      <c r="AL59" s="200">
        <v>0</v>
      </c>
      <c r="AM59" s="200">
        <v>0</v>
      </c>
      <c r="AN59" s="200">
        <v>0</v>
      </c>
      <c r="AO59" s="200">
        <v>80</v>
      </c>
      <c r="AP59" s="200">
        <v>0</v>
      </c>
      <c r="AQ59" s="200">
        <v>23.75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159.54</v>
      </c>
      <c r="L60" s="200">
        <v>61.5</v>
      </c>
      <c r="M60" s="200">
        <v>0</v>
      </c>
      <c r="N60" s="200">
        <v>29</v>
      </c>
      <c r="O60" s="200">
        <v>48.7</v>
      </c>
      <c r="P60" s="200">
        <v>60.17</v>
      </c>
      <c r="Q60" s="200">
        <v>2.59</v>
      </c>
      <c r="R60" s="200">
        <v>10.41</v>
      </c>
      <c r="S60" s="200">
        <v>6.48</v>
      </c>
      <c r="T60" s="200">
        <v>0</v>
      </c>
      <c r="U60" s="200">
        <v>282.68</v>
      </c>
      <c r="V60" s="200">
        <v>3.45</v>
      </c>
      <c r="W60" s="200">
        <v>11.4</v>
      </c>
      <c r="X60" s="200">
        <v>36.22</v>
      </c>
      <c r="Y60" s="200">
        <v>0</v>
      </c>
      <c r="Z60" s="200">
        <v>68.33</v>
      </c>
      <c r="AA60" s="200">
        <v>17.190000000000001</v>
      </c>
      <c r="AB60" s="200">
        <v>0</v>
      </c>
      <c r="AC60" s="200">
        <v>7.43</v>
      </c>
      <c r="AD60" s="200">
        <v>0</v>
      </c>
      <c r="AE60" s="200">
        <v>0</v>
      </c>
      <c r="AF60" s="200">
        <v>0</v>
      </c>
      <c r="AG60" s="200">
        <v>9.9600000000000009</v>
      </c>
      <c r="AH60" s="200">
        <v>0</v>
      </c>
      <c r="AI60" s="200">
        <v>28.54</v>
      </c>
      <c r="AJ60" s="200">
        <v>0</v>
      </c>
      <c r="AK60" s="200">
        <v>49.92</v>
      </c>
      <c r="AL60" s="200">
        <v>0</v>
      </c>
      <c r="AM60" s="200">
        <v>0</v>
      </c>
      <c r="AN60" s="200">
        <v>0</v>
      </c>
      <c r="AO60" s="200">
        <v>80</v>
      </c>
      <c r="AP60" s="200">
        <v>0</v>
      </c>
      <c r="AQ60" s="200">
        <v>23.75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159.54</v>
      </c>
      <c r="L61" s="200">
        <v>61.5</v>
      </c>
      <c r="M61" s="200">
        <v>0</v>
      </c>
      <c r="N61" s="200">
        <v>29</v>
      </c>
      <c r="O61" s="200">
        <v>48.7</v>
      </c>
      <c r="P61" s="200">
        <v>60.17</v>
      </c>
      <c r="Q61" s="200">
        <v>2.59</v>
      </c>
      <c r="R61" s="200">
        <v>10.41</v>
      </c>
      <c r="S61" s="200">
        <v>6.48</v>
      </c>
      <c r="T61" s="200">
        <v>0</v>
      </c>
      <c r="U61" s="200">
        <v>282.68</v>
      </c>
      <c r="V61" s="200">
        <v>3.31</v>
      </c>
      <c r="W61" s="200">
        <v>11.4</v>
      </c>
      <c r="X61" s="200">
        <v>36.22</v>
      </c>
      <c r="Y61" s="200">
        <v>0</v>
      </c>
      <c r="Z61" s="200">
        <v>68.33</v>
      </c>
      <c r="AA61" s="200">
        <v>17.190000000000001</v>
      </c>
      <c r="AB61" s="200">
        <v>0</v>
      </c>
      <c r="AC61" s="200">
        <v>7.43</v>
      </c>
      <c r="AD61" s="200">
        <v>0</v>
      </c>
      <c r="AE61" s="200">
        <v>0</v>
      </c>
      <c r="AF61" s="200">
        <v>0</v>
      </c>
      <c r="AG61" s="200">
        <v>9.9600000000000009</v>
      </c>
      <c r="AH61" s="200">
        <v>0</v>
      </c>
      <c r="AI61" s="200">
        <v>28.54</v>
      </c>
      <c r="AJ61" s="200">
        <v>0</v>
      </c>
      <c r="AK61" s="200">
        <v>49.92</v>
      </c>
      <c r="AL61" s="200">
        <v>0</v>
      </c>
      <c r="AM61" s="200">
        <v>0</v>
      </c>
      <c r="AN61" s="200">
        <v>0</v>
      </c>
      <c r="AO61" s="200">
        <v>80</v>
      </c>
      <c r="AP61" s="200">
        <v>0</v>
      </c>
      <c r="AQ61" s="200">
        <v>23.75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159.54</v>
      </c>
      <c r="L62" s="200">
        <v>61.5</v>
      </c>
      <c r="M62" s="200">
        <v>0</v>
      </c>
      <c r="N62" s="200">
        <v>29</v>
      </c>
      <c r="O62" s="200">
        <v>48.7</v>
      </c>
      <c r="P62" s="200">
        <v>60.17</v>
      </c>
      <c r="Q62" s="200">
        <v>2.59</v>
      </c>
      <c r="R62" s="200">
        <v>10.41</v>
      </c>
      <c r="S62" s="200">
        <v>6.48</v>
      </c>
      <c r="T62" s="200">
        <v>0</v>
      </c>
      <c r="U62" s="200">
        <v>282.68</v>
      </c>
      <c r="V62" s="200">
        <v>3.31</v>
      </c>
      <c r="W62" s="200">
        <v>11.4</v>
      </c>
      <c r="X62" s="200">
        <v>36.22</v>
      </c>
      <c r="Y62" s="200">
        <v>0</v>
      </c>
      <c r="Z62" s="200">
        <v>68.33</v>
      </c>
      <c r="AA62" s="200">
        <v>17.190000000000001</v>
      </c>
      <c r="AB62" s="200">
        <v>0</v>
      </c>
      <c r="AC62" s="200">
        <v>7.43</v>
      </c>
      <c r="AD62" s="200">
        <v>0</v>
      </c>
      <c r="AE62" s="200">
        <v>0</v>
      </c>
      <c r="AF62" s="200">
        <v>0</v>
      </c>
      <c r="AG62" s="200">
        <v>9.9600000000000009</v>
      </c>
      <c r="AH62" s="200">
        <v>0</v>
      </c>
      <c r="AI62" s="200">
        <v>28.61</v>
      </c>
      <c r="AJ62" s="200">
        <v>0</v>
      </c>
      <c r="AK62" s="200">
        <v>49.92</v>
      </c>
      <c r="AL62" s="200">
        <v>0</v>
      </c>
      <c r="AM62" s="200">
        <v>0</v>
      </c>
      <c r="AN62" s="200">
        <v>0</v>
      </c>
      <c r="AO62" s="200">
        <v>80</v>
      </c>
      <c r="AP62" s="200">
        <v>0</v>
      </c>
      <c r="AQ62" s="200">
        <v>23.75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161.27000000000001</v>
      </c>
      <c r="L63" s="200">
        <v>61.5</v>
      </c>
      <c r="M63" s="200">
        <v>0</v>
      </c>
      <c r="N63" s="200">
        <v>29</v>
      </c>
      <c r="O63" s="200">
        <v>48.7</v>
      </c>
      <c r="P63" s="200">
        <v>60.17</v>
      </c>
      <c r="Q63" s="200">
        <v>2.59</v>
      </c>
      <c r="R63" s="200">
        <v>10.41</v>
      </c>
      <c r="S63" s="200">
        <v>6.48</v>
      </c>
      <c r="T63" s="200">
        <v>0</v>
      </c>
      <c r="U63" s="200">
        <v>282.68</v>
      </c>
      <c r="V63" s="200">
        <v>3.31</v>
      </c>
      <c r="W63" s="200">
        <v>11.4</v>
      </c>
      <c r="X63" s="200">
        <v>36.22</v>
      </c>
      <c r="Y63" s="200">
        <v>0</v>
      </c>
      <c r="Z63" s="200">
        <v>68.33</v>
      </c>
      <c r="AA63" s="200">
        <v>17.190000000000001</v>
      </c>
      <c r="AB63" s="200">
        <v>0</v>
      </c>
      <c r="AC63" s="200">
        <v>7.43</v>
      </c>
      <c r="AD63" s="200">
        <v>0</v>
      </c>
      <c r="AE63" s="200">
        <v>0</v>
      </c>
      <c r="AF63" s="200">
        <v>0</v>
      </c>
      <c r="AG63" s="200">
        <v>9.9600000000000009</v>
      </c>
      <c r="AH63" s="200">
        <v>0</v>
      </c>
      <c r="AI63" s="200">
        <v>28.54</v>
      </c>
      <c r="AJ63" s="200">
        <v>0</v>
      </c>
      <c r="AK63" s="200">
        <v>49.92</v>
      </c>
      <c r="AL63" s="200">
        <v>0</v>
      </c>
      <c r="AM63" s="200">
        <v>0</v>
      </c>
      <c r="AN63" s="200">
        <v>0</v>
      </c>
      <c r="AO63" s="200">
        <v>80</v>
      </c>
      <c r="AP63" s="200">
        <v>0</v>
      </c>
      <c r="AQ63" s="200">
        <v>23.75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161.27000000000001</v>
      </c>
      <c r="L64" s="200">
        <v>61.5</v>
      </c>
      <c r="M64" s="200">
        <v>0</v>
      </c>
      <c r="N64" s="200">
        <v>29</v>
      </c>
      <c r="O64" s="200">
        <v>48.7</v>
      </c>
      <c r="P64" s="200">
        <v>60.17</v>
      </c>
      <c r="Q64" s="200">
        <v>2.59</v>
      </c>
      <c r="R64" s="200">
        <v>10.41</v>
      </c>
      <c r="S64" s="200">
        <v>6.48</v>
      </c>
      <c r="T64" s="200">
        <v>0</v>
      </c>
      <c r="U64" s="200">
        <v>282.68</v>
      </c>
      <c r="V64" s="200">
        <v>3.31</v>
      </c>
      <c r="W64" s="200">
        <v>11.4</v>
      </c>
      <c r="X64" s="200">
        <v>36.22</v>
      </c>
      <c r="Y64" s="200">
        <v>0</v>
      </c>
      <c r="Z64" s="200">
        <v>68.33</v>
      </c>
      <c r="AA64" s="200">
        <v>17.190000000000001</v>
      </c>
      <c r="AB64" s="200">
        <v>0</v>
      </c>
      <c r="AC64" s="200">
        <v>7.43</v>
      </c>
      <c r="AD64" s="200">
        <v>0</v>
      </c>
      <c r="AE64" s="200">
        <v>0</v>
      </c>
      <c r="AF64" s="200">
        <v>0</v>
      </c>
      <c r="AG64" s="200">
        <v>9.9600000000000009</v>
      </c>
      <c r="AH64" s="200">
        <v>0</v>
      </c>
      <c r="AI64" s="200">
        <v>28.54</v>
      </c>
      <c r="AJ64" s="200">
        <v>0</v>
      </c>
      <c r="AK64" s="200">
        <v>49.92</v>
      </c>
      <c r="AL64" s="200">
        <v>0</v>
      </c>
      <c r="AM64" s="200">
        <v>0</v>
      </c>
      <c r="AN64" s="200">
        <v>0</v>
      </c>
      <c r="AO64" s="200">
        <v>80</v>
      </c>
      <c r="AP64" s="200">
        <v>0</v>
      </c>
      <c r="AQ64" s="200">
        <v>23.75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161.27000000000001</v>
      </c>
      <c r="L65" s="200">
        <v>61.5</v>
      </c>
      <c r="M65" s="200">
        <v>0</v>
      </c>
      <c r="N65" s="200">
        <v>29</v>
      </c>
      <c r="O65" s="200">
        <v>48.7</v>
      </c>
      <c r="P65" s="200">
        <v>60.17</v>
      </c>
      <c r="Q65" s="200">
        <v>2.59</v>
      </c>
      <c r="R65" s="200">
        <v>10.41</v>
      </c>
      <c r="S65" s="200">
        <v>6.48</v>
      </c>
      <c r="T65" s="200">
        <v>0</v>
      </c>
      <c r="U65" s="200">
        <v>282.68</v>
      </c>
      <c r="V65" s="200">
        <v>3.31</v>
      </c>
      <c r="W65" s="200">
        <v>11.4</v>
      </c>
      <c r="X65" s="200">
        <v>36.22</v>
      </c>
      <c r="Y65" s="200">
        <v>0</v>
      </c>
      <c r="Z65" s="200">
        <v>68.33</v>
      </c>
      <c r="AA65" s="200">
        <v>17.190000000000001</v>
      </c>
      <c r="AB65" s="200">
        <v>0</v>
      </c>
      <c r="AC65" s="200">
        <v>7.43</v>
      </c>
      <c r="AD65" s="200">
        <v>0</v>
      </c>
      <c r="AE65" s="200">
        <v>0</v>
      </c>
      <c r="AF65" s="200">
        <v>0</v>
      </c>
      <c r="AG65" s="200">
        <v>9.9600000000000009</v>
      </c>
      <c r="AH65" s="200">
        <v>0</v>
      </c>
      <c r="AI65" s="200">
        <v>28.54</v>
      </c>
      <c r="AJ65" s="200">
        <v>0</v>
      </c>
      <c r="AK65" s="200">
        <v>49.92</v>
      </c>
      <c r="AL65" s="200">
        <v>0</v>
      </c>
      <c r="AM65" s="200">
        <v>0</v>
      </c>
      <c r="AN65" s="200">
        <v>0</v>
      </c>
      <c r="AO65" s="200">
        <v>80</v>
      </c>
      <c r="AP65" s="200">
        <v>0</v>
      </c>
      <c r="AQ65" s="200">
        <v>23.75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161.27000000000001</v>
      </c>
      <c r="L66" s="200">
        <v>61.5</v>
      </c>
      <c r="M66" s="200">
        <v>0</v>
      </c>
      <c r="N66" s="200">
        <v>29</v>
      </c>
      <c r="O66" s="200">
        <v>48.7</v>
      </c>
      <c r="P66" s="200">
        <v>60.17</v>
      </c>
      <c r="Q66" s="200">
        <v>2.59</v>
      </c>
      <c r="R66" s="200">
        <v>10.41</v>
      </c>
      <c r="S66" s="200">
        <v>6.48</v>
      </c>
      <c r="T66" s="200">
        <v>0</v>
      </c>
      <c r="U66" s="200">
        <v>282.68</v>
      </c>
      <c r="V66" s="200">
        <v>3.31</v>
      </c>
      <c r="W66" s="200">
        <v>11.4</v>
      </c>
      <c r="X66" s="200">
        <v>36.22</v>
      </c>
      <c r="Y66" s="200">
        <v>0</v>
      </c>
      <c r="Z66" s="200">
        <v>68.33</v>
      </c>
      <c r="AA66" s="200">
        <v>17.190000000000001</v>
      </c>
      <c r="AB66" s="200">
        <v>0</v>
      </c>
      <c r="AC66" s="200">
        <v>7.43</v>
      </c>
      <c r="AD66" s="200">
        <v>0</v>
      </c>
      <c r="AE66" s="200">
        <v>0</v>
      </c>
      <c r="AF66" s="200">
        <v>0</v>
      </c>
      <c r="AG66" s="200">
        <v>9.9600000000000009</v>
      </c>
      <c r="AH66" s="200">
        <v>0</v>
      </c>
      <c r="AI66" s="200">
        <v>28.54</v>
      </c>
      <c r="AJ66" s="200">
        <v>0</v>
      </c>
      <c r="AK66" s="200">
        <v>49.92</v>
      </c>
      <c r="AL66" s="200">
        <v>0</v>
      </c>
      <c r="AM66" s="200">
        <v>0</v>
      </c>
      <c r="AN66" s="200">
        <v>0</v>
      </c>
      <c r="AO66" s="200">
        <v>80</v>
      </c>
      <c r="AP66" s="200">
        <v>0</v>
      </c>
      <c r="AQ66" s="200">
        <v>23.75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161.27000000000001</v>
      </c>
      <c r="L67" s="200">
        <v>61.5</v>
      </c>
      <c r="M67" s="200">
        <v>0</v>
      </c>
      <c r="N67" s="200">
        <v>29</v>
      </c>
      <c r="O67" s="200">
        <v>48.7</v>
      </c>
      <c r="P67" s="200">
        <v>60.17</v>
      </c>
      <c r="Q67" s="200">
        <v>2.59</v>
      </c>
      <c r="R67" s="200">
        <v>10.41</v>
      </c>
      <c r="S67" s="200">
        <v>6.48</v>
      </c>
      <c r="T67" s="200">
        <v>0</v>
      </c>
      <c r="U67" s="200">
        <v>282.68</v>
      </c>
      <c r="V67" s="200">
        <v>3.25</v>
      </c>
      <c r="W67" s="200">
        <v>11.4</v>
      </c>
      <c r="X67" s="200">
        <v>36.22</v>
      </c>
      <c r="Y67" s="200">
        <v>0</v>
      </c>
      <c r="Z67" s="200">
        <v>68.33</v>
      </c>
      <c r="AA67" s="200">
        <v>17.190000000000001</v>
      </c>
      <c r="AB67" s="200">
        <v>0</v>
      </c>
      <c r="AC67" s="200">
        <v>7.43</v>
      </c>
      <c r="AD67" s="200">
        <v>0</v>
      </c>
      <c r="AE67" s="200">
        <v>0</v>
      </c>
      <c r="AF67" s="200">
        <v>0</v>
      </c>
      <c r="AG67" s="200">
        <v>9.9600000000000009</v>
      </c>
      <c r="AH67" s="200">
        <v>0</v>
      </c>
      <c r="AI67" s="200">
        <v>28.61</v>
      </c>
      <c r="AJ67" s="200">
        <v>0</v>
      </c>
      <c r="AK67" s="200">
        <v>49.92</v>
      </c>
      <c r="AL67" s="200">
        <v>0</v>
      </c>
      <c r="AM67" s="200">
        <v>0</v>
      </c>
      <c r="AN67" s="200">
        <v>0</v>
      </c>
      <c r="AO67" s="200">
        <v>80</v>
      </c>
      <c r="AP67" s="200">
        <v>0</v>
      </c>
      <c r="AQ67" s="200">
        <v>23.75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161.27000000000001</v>
      </c>
      <c r="L68" s="200">
        <v>61.5</v>
      </c>
      <c r="M68" s="200">
        <v>0</v>
      </c>
      <c r="N68" s="200">
        <v>29</v>
      </c>
      <c r="O68" s="200">
        <v>48.7</v>
      </c>
      <c r="P68" s="200">
        <v>60.17</v>
      </c>
      <c r="Q68" s="200">
        <v>2.59</v>
      </c>
      <c r="R68" s="200">
        <v>10.41</v>
      </c>
      <c r="S68" s="200">
        <v>6.48</v>
      </c>
      <c r="T68" s="200">
        <v>0</v>
      </c>
      <c r="U68" s="200">
        <v>282.68</v>
      </c>
      <c r="V68" s="200">
        <v>3.25</v>
      </c>
      <c r="W68" s="200">
        <v>11.4</v>
      </c>
      <c r="X68" s="200">
        <v>36.22</v>
      </c>
      <c r="Y68" s="200">
        <v>0</v>
      </c>
      <c r="Z68" s="200">
        <v>68.33</v>
      </c>
      <c r="AA68" s="200">
        <v>17.190000000000001</v>
      </c>
      <c r="AB68" s="200">
        <v>0</v>
      </c>
      <c r="AC68" s="200">
        <v>7.43</v>
      </c>
      <c r="AD68" s="200">
        <v>0</v>
      </c>
      <c r="AE68" s="200">
        <v>0</v>
      </c>
      <c r="AF68" s="200">
        <v>0</v>
      </c>
      <c r="AG68" s="200">
        <v>9.9600000000000009</v>
      </c>
      <c r="AH68" s="200">
        <v>0</v>
      </c>
      <c r="AI68" s="200">
        <v>28.54</v>
      </c>
      <c r="AJ68" s="200">
        <v>0</v>
      </c>
      <c r="AK68" s="200">
        <v>49.92</v>
      </c>
      <c r="AL68" s="200">
        <v>0</v>
      </c>
      <c r="AM68" s="200">
        <v>0</v>
      </c>
      <c r="AN68" s="200">
        <v>0</v>
      </c>
      <c r="AO68" s="200">
        <v>80</v>
      </c>
      <c r="AP68" s="200">
        <v>0</v>
      </c>
      <c r="AQ68" s="200">
        <v>23.75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161.27000000000001</v>
      </c>
      <c r="L69" s="200">
        <v>61.5</v>
      </c>
      <c r="M69" s="200">
        <v>0</v>
      </c>
      <c r="N69" s="200">
        <v>29</v>
      </c>
      <c r="O69" s="200">
        <v>48.7</v>
      </c>
      <c r="P69" s="200">
        <v>60.17</v>
      </c>
      <c r="Q69" s="200">
        <v>2.59</v>
      </c>
      <c r="R69" s="200">
        <v>10.41</v>
      </c>
      <c r="S69" s="200">
        <v>6.48</v>
      </c>
      <c r="T69" s="200">
        <v>0</v>
      </c>
      <c r="U69" s="200">
        <v>282.68</v>
      </c>
      <c r="V69" s="200">
        <v>3.25</v>
      </c>
      <c r="W69" s="200">
        <v>11.4</v>
      </c>
      <c r="X69" s="200">
        <v>36.22</v>
      </c>
      <c r="Y69" s="200">
        <v>0</v>
      </c>
      <c r="Z69" s="200">
        <v>68.33</v>
      </c>
      <c r="AA69" s="200">
        <v>17.190000000000001</v>
      </c>
      <c r="AB69" s="200">
        <v>0</v>
      </c>
      <c r="AC69" s="200">
        <v>7.43</v>
      </c>
      <c r="AD69" s="200">
        <v>0</v>
      </c>
      <c r="AE69" s="200">
        <v>0</v>
      </c>
      <c r="AF69" s="200">
        <v>0</v>
      </c>
      <c r="AG69" s="200">
        <v>9.9600000000000009</v>
      </c>
      <c r="AH69" s="200">
        <v>0</v>
      </c>
      <c r="AI69" s="200">
        <v>28.54</v>
      </c>
      <c r="AJ69" s="200">
        <v>0</v>
      </c>
      <c r="AK69" s="200">
        <v>49.92</v>
      </c>
      <c r="AL69" s="200">
        <v>0</v>
      </c>
      <c r="AM69" s="200">
        <v>0</v>
      </c>
      <c r="AN69" s="200">
        <v>0</v>
      </c>
      <c r="AO69" s="200">
        <v>80</v>
      </c>
      <c r="AP69" s="200">
        <v>0</v>
      </c>
      <c r="AQ69" s="200">
        <v>23.5</v>
      </c>
      <c r="AR69" s="200">
        <v>0</v>
      </c>
      <c r="AS69" s="200">
        <v>0</v>
      </c>
      <c r="AT69" s="200">
        <v>2.12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161.27000000000001</v>
      </c>
      <c r="L70" s="200">
        <v>61.5</v>
      </c>
      <c r="M70" s="200">
        <v>0</v>
      </c>
      <c r="N70" s="200">
        <v>29</v>
      </c>
      <c r="O70" s="200">
        <v>48.7</v>
      </c>
      <c r="P70" s="200">
        <v>60.17</v>
      </c>
      <c r="Q70" s="200">
        <v>2.59</v>
      </c>
      <c r="R70" s="200">
        <v>10.41</v>
      </c>
      <c r="S70" s="200">
        <v>6.48</v>
      </c>
      <c r="T70" s="200">
        <v>0</v>
      </c>
      <c r="U70" s="200">
        <v>282.68</v>
      </c>
      <c r="V70" s="200">
        <v>3.25</v>
      </c>
      <c r="W70" s="200">
        <v>11.4</v>
      </c>
      <c r="X70" s="200">
        <v>36.22</v>
      </c>
      <c r="Y70" s="200">
        <v>0</v>
      </c>
      <c r="Z70" s="200">
        <v>68.33</v>
      </c>
      <c r="AA70" s="200">
        <v>17.190000000000001</v>
      </c>
      <c r="AB70" s="200">
        <v>0</v>
      </c>
      <c r="AC70" s="200">
        <v>7.43</v>
      </c>
      <c r="AD70" s="200">
        <v>0</v>
      </c>
      <c r="AE70" s="200">
        <v>0</v>
      </c>
      <c r="AF70" s="200">
        <v>0</v>
      </c>
      <c r="AG70" s="200">
        <v>9.9600000000000009</v>
      </c>
      <c r="AH70" s="200">
        <v>0</v>
      </c>
      <c r="AI70" s="200">
        <v>28.54</v>
      </c>
      <c r="AJ70" s="200">
        <v>0</v>
      </c>
      <c r="AK70" s="200">
        <v>49.92</v>
      </c>
      <c r="AL70" s="200">
        <v>0</v>
      </c>
      <c r="AM70" s="200">
        <v>0</v>
      </c>
      <c r="AN70" s="200">
        <v>0</v>
      </c>
      <c r="AO70" s="200">
        <v>80</v>
      </c>
      <c r="AP70" s="200">
        <v>0</v>
      </c>
      <c r="AQ70" s="200">
        <v>23.31</v>
      </c>
      <c r="AR70" s="200">
        <v>0</v>
      </c>
      <c r="AS70" s="200">
        <v>0</v>
      </c>
      <c r="AT70" s="200">
        <v>2.12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161.27000000000001</v>
      </c>
      <c r="L71" s="200">
        <v>61.5</v>
      </c>
      <c r="M71" s="200">
        <v>0</v>
      </c>
      <c r="N71" s="200">
        <v>29</v>
      </c>
      <c r="O71" s="200">
        <v>48.7</v>
      </c>
      <c r="P71" s="200">
        <v>60.17</v>
      </c>
      <c r="Q71" s="200">
        <v>2.59</v>
      </c>
      <c r="R71" s="200">
        <v>10.41</v>
      </c>
      <c r="S71" s="200">
        <v>6.48</v>
      </c>
      <c r="T71" s="200">
        <v>0</v>
      </c>
      <c r="U71" s="200">
        <v>282.68</v>
      </c>
      <c r="V71" s="200">
        <v>3.25</v>
      </c>
      <c r="W71" s="200">
        <v>11.4</v>
      </c>
      <c r="X71" s="200">
        <v>36.22</v>
      </c>
      <c r="Y71" s="200">
        <v>0</v>
      </c>
      <c r="Z71" s="200">
        <v>68.33</v>
      </c>
      <c r="AA71" s="200">
        <v>17.190000000000001</v>
      </c>
      <c r="AB71" s="200">
        <v>0</v>
      </c>
      <c r="AC71" s="200">
        <v>7.43</v>
      </c>
      <c r="AD71" s="200">
        <v>0</v>
      </c>
      <c r="AE71" s="200">
        <v>0</v>
      </c>
      <c r="AF71" s="200">
        <v>0</v>
      </c>
      <c r="AG71" s="200">
        <v>9.9600000000000009</v>
      </c>
      <c r="AH71" s="200">
        <v>0</v>
      </c>
      <c r="AI71" s="200">
        <v>28.54</v>
      </c>
      <c r="AJ71" s="200">
        <v>0</v>
      </c>
      <c r="AK71" s="200">
        <v>49.92</v>
      </c>
      <c r="AL71" s="200">
        <v>0</v>
      </c>
      <c r="AM71" s="200">
        <v>0</v>
      </c>
      <c r="AN71" s="200">
        <v>0</v>
      </c>
      <c r="AO71" s="200">
        <v>80</v>
      </c>
      <c r="AP71" s="200">
        <v>0</v>
      </c>
      <c r="AQ71" s="200">
        <v>23.15</v>
      </c>
      <c r="AR71" s="200">
        <v>0</v>
      </c>
      <c r="AS71" s="200">
        <v>0</v>
      </c>
      <c r="AT71" s="200">
        <v>2.12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161.27000000000001</v>
      </c>
      <c r="L72" s="200">
        <v>61.5</v>
      </c>
      <c r="M72" s="200">
        <v>0</v>
      </c>
      <c r="N72" s="200">
        <v>29</v>
      </c>
      <c r="O72" s="200">
        <v>48.7</v>
      </c>
      <c r="P72" s="200">
        <v>60.17</v>
      </c>
      <c r="Q72" s="200">
        <v>2.59</v>
      </c>
      <c r="R72" s="200">
        <v>10.41</v>
      </c>
      <c r="S72" s="200">
        <v>6.48</v>
      </c>
      <c r="T72" s="200">
        <v>0</v>
      </c>
      <c r="U72" s="200">
        <v>282.68</v>
      </c>
      <c r="V72" s="200">
        <v>3.25</v>
      </c>
      <c r="W72" s="200">
        <v>11.4</v>
      </c>
      <c r="X72" s="200">
        <v>36.22</v>
      </c>
      <c r="Y72" s="200">
        <v>0</v>
      </c>
      <c r="Z72" s="200">
        <v>68.33</v>
      </c>
      <c r="AA72" s="200">
        <v>17.190000000000001</v>
      </c>
      <c r="AB72" s="200">
        <v>0</v>
      </c>
      <c r="AC72" s="200">
        <v>7.43</v>
      </c>
      <c r="AD72" s="200">
        <v>0</v>
      </c>
      <c r="AE72" s="200">
        <v>0</v>
      </c>
      <c r="AF72" s="200">
        <v>0</v>
      </c>
      <c r="AG72" s="200">
        <v>9.9600000000000009</v>
      </c>
      <c r="AH72" s="200">
        <v>0</v>
      </c>
      <c r="AI72" s="200">
        <v>28.61</v>
      </c>
      <c r="AJ72" s="200">
        <v>0</v>
      </c>
      <c r="AK72" s="200">
        <v>49.92</v>
      </c>
      <c r="AL72" s="200">
        <v>0</v>
      </c>
      <c r="AM72" s="200">
        <v>0</v>
      </c>
      <c r="AN72" s="200">
        <v>0</v>
      </c>
      <c r="AO72" s="200">
        <v>80</v>
      </c>
      <c r="AP72" s="200">
        <v>0</v>
      </c>
      <c r="AQ72" s="200">
        <v>23.07</v>
      </c>
      <c r="AR72" s="200">
        <v>0</v>
      </c>
      <c r="AS72" s="200">
        <v>0</v>
      </c>
      <c r="AT72" s="200">
        <v>2.12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161.27000000000001</v>
      </c>
      <c r="L73" s="200">
        <v>61.5</v>
      </c>
      <c r="M73" s="200">
        <v>0</v>
      </c>
      <c r="N73" s="200">
        <v>29</v>
      </c>
      <c r="O73" s="200">
        <v>48.7</v>
      </c>
      <c r="P73" s="200">
        <v>60.17</v>
      </c>
      <c r="Q73" s="200">
        <v>2.59</v>
      </c>
      <c r="R73" s="200">
        <v>10.41</v>
      </c>
      <c r="S73" s="200">
        <v>6.48</v>
      </c>
      <c r="T73" s="200">
        <v>0</v>
      </c>
      <c r="U73" s="200">
        <v>282.68</v>
      </c>
      <c r="V73" s="200">
        <v>3.25</v>
      </c>
      <c r="W73" s="200">
        <v>11.4</v>
      </c>
      <c r="X73" s="200">
        <v>36.22</v>
      </c>
      <c r="Y73" s="200">
        <v>0</v>
      </c>
      <c r="Z73" s="200">
        <v>68.33</v>
      </c>
      <c r="AA73" s="200">
        <v>17.190000000000001</v>
      </c>
      <c r="AB73" s="200">
        <v>0</v>
      </c>
      <c r="AC73" s="200">
        <v>7.43</v>
      </c>
      <c r="AD73" s="200">
        <v>0</v>
      </c>
      <c r="AE73" s="200">
        <v>0</v>
      </c>
      <c r="AF73" s="200">
        <v>0</v>
      </c>
      <c r="AG73" s="200">
        <v>9.9600000000000009</v>
      </c>
      <c r="AH73" s="200">
        <v>0</v>
      </c>
      <c r="AI73" s="200">
        <v>28.54</v>
      </c>
      <c r="AJ73" s="200">
        <v>0</v>
      </c>
      <c r="AK73" s="200">
        <v>49.92</v>
      </c>
      <c r="AL73" s="200">
        <v>0</v>
      </c>
      <c r="AM73" s="200">
        <v>0</v>
      </c>
      <c r="AN73" s="200">
        <v>0</v>
      </c>
      <c r="AO73" s="200">
        <v>80</v>
      </c>
      <c r="AP73" s="200">
        <v>0</v>
      </c>
      <c r="AQ73" s="200">
        <v>19.52</v>
      </c>
      <c r="AR73" s="200">
        <v>0</v>
      </c>
      <c r="AS73" s="200">
        <v>0</v>
      </c>
      <c r="AT73" s="200">
        <v>2.12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161.27000000000001</v>
      </c>
      <c r="L74" s="200">
        <v>61.5</v>
      </c>
      <c r="M74" s="200">
        <v>0</v>
      </c>
      <c r="N74" s="200">
        <v>29</v>
      </c>
      <c r="O74" s="200">
        <v>48.7</v>
      </c>
      <c r="P74" s="200">
        <v>60.17</v>
      </c>
      <c r="Q74" s="200">
        <v>2.59</v>
      </c>
      <c r="R74" s="200">
        <v>10.41</v>
      </c>
      <c r="S74" s="200">
        <v>6.48</v>
      </c>
      <c r="T74" s="200">
        <v>0</v>
      </c>
      <c r="U74" s="200">
        <v>282.68</v>
      </c>
      <c r="V74" s="200">
        <v>3.25</v>
      </c>
      <c r="W74" s="200">
        <v>11.4</v>
      </c>
      <c r="X74" s="200">
        <v>36.22</v>
      </c>
      <c r="Y74" s="200">
        <v>0</v>
      </c>
      <c r="Z74" s="200">
        <v>68.33</v>
      </c>
      <c r="AA74" s="200">
        <v>17.190000000000001</v>
      </c>
      <c r="AB74" s="200">
        <v>0</v>
      </c>
      <c r="AC74" s="200">
        <v>7.43</v>
      </c>
      <c r="AD74" s="200">
        <v>0</v>
      </c>
      <c r="AE74" s="200">
        <v>0</v>
      </c>
      <c r="AF74" s="200">
        <v>0</v>
      </c>
      <c r="AG74" s="200">
        <v>9.9600000000000009</v>
      </c>
      <c r="AH74" s="200">
        <v>0</v>
      </c>
      <c r="AI74" s="200">
        <v>28.54</v>
      </c>
      <c r="AJ74" s="200">
        <v>0</v>
      </c>
      <c r="AK74" s="200">
        <v>49.92</v>
      </c>
      <c r="AL74" s="200">
        <v>0</v>
      </c>
      <c r="AM74" s="200">
        <v>0</v>
      </c>
      <c r="AN74" s="200">
        <v>0</v>
      </c>
      <c r="AO74" s="200">
        <v>80</v>
      </c>
      <c r="AP74" s="200">
        <v>0</v>
      </c>
      <c r="AQ74" s="200">
        <v>10.27</v>
      </c>
      <c r="AR74" s="200">
        <v>0</v>
      </c>
      <c r="AS74" s="200">
        <v>0</v>
      </c>
      <c r="AT74" s="200">
        <v>2.12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161.27000000000001</v>
      </c>
      <c r="L75" s="200">
        <v>61.5</v>
      </c>
      <c r="M75" s="200">
        <v>0</v>
      </c>
      <c r="N75" s="200">
        <v>29</v>
      </c>
      <c r="O75" s="200">
        <v>48.7</v>
      </c>
      <c r="P75" s="200">
        <v>60.17</v>
      </c>
      <c r="Q75" s="200">
        <v>2.59</v>
      </c>
      <c r="R75" s="200">
        <v>10.41</v>
      </c>
      <c r="S75" s="200">
        <v>6.48</v>
      </c>
      <c r="T75" s="200">
        <v>0</v>
      </c>
      <c r="U75" s="200">
        <v>282.68</v>
      </c>
      <c r="V75" s="200">
        <v>3.25</v>
      </c>
      <c r="W75" s="200">
        <v>11.4</v>
      </c>
      <c r="X75" s="200">
        <v>36.22</v>
      </c>
      <c r="Y75" s="200">
        <v>0</v>
      </c>
      <c r="Z75" s="200">
        <v>68.33</v>
      </c>
      <c r="AA75" s="200">
        <v>17.190000000000001</v>
      </c>
      <c r="AB75" s="200">
        <v>0</v>
      </c>
      <c r="AC75" s="200">
        <v>7.43</v>
      </c>
      <c r="AD75" s="200">
        <v>0</v>
      </c>
      <c r="AE75" s="200">
        <v>0</v>
      </c>
      <c r="AF75" s="200">
        <v>0</v>
      </c>
      <c r="AG75" s="200">
        <v>9.9600000000000009</v>
      </c>
      <c r="AH75" s="200">
        <v>0</v>
      </c>
      <c r="AI75" s="200">
        <v>28.5</v>
      </c>
      <c r="AJ75" s="200">
        <v>0</v>
      </c>
      <c r="AK75" s="200">
        <v>49.92</v>
      </c>
      <c r="AL75" s="200">
        <v>0</v>
      </c>
      <c r="AM75" s="200">
        <v>0</v>
      </c>
      <c r="AN75" s="200">
        <v>0</v>
      </c>
      <c r="AO75" s="200">
        <v>80</v>
      </c>
      <c r="AP75" s="200">
        <v>0</v>
      </c>
      <c r="AQ75" s="200">
        <v>0</v>
      </c>
      <c r="AR75" s="200">
        <v>0</v>
      </c>
      <c r="AS75" s="200">
        <v>0</v>
      </c>
      <c r="AT75" s="200">
        <v>2.12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161.27000000000001</v>
      </c>
      <c r="L76" s="200">
        <v>61.5</v>
      </c>
      <c r="M76" s="200">
        <v>0</v>
      </c>
      <c r="N76" s="200">
        <v>29</v>
      </c>
      <c r="O76" s="200">
        <v>48.7</v>
      </c>
      <c r="P76" s="200">
        <v>60.17</v>
      </c>
      <c r="Q76" s="200">
        <v>2.59</v>
      </c>
      <c r="R76" s="200">
        <v>10.41</v>
      </c>
      <c r="S76" s="200">
        <v>6.48</v>
      </c>
      <c r="T76" s="200">
        <v>0</v>
      </c>
      <c r="U76" s="200">
        <v>282.68</v>
      </c>
      <c r="V76" s="200">
        <v>3.25</v>
      </c>
      <c r="W76" s="200">
        <v>11.4</v>
      </c>
      <c r="X76" s="200">
        <v>36.22</v>
      </c>
      <c r="Y76" s="200">
        <v>0</v>
      </c>
      <c r="Z76" s="200">
        <v>68.33</v>
      </c>
      <c r="AA76" s="200">
        <v>17.190000000000001</v>
      </c>
      <c r="AB76" s="200">
        <v>0</v>
      </c>
      <c r="AC76" s="200">
        <v>7.43</v>
      </c>
      <c r="AD76" s="200">
        <v>0</v>
      </c>
      <c r="AE76" s="200">
        <v>0</v>
      </c>
      <c r="AF76" s="200">
        <v>0</v>
      </c>
      <c r="AG76" s="200">
        <v>9.9600000000000009</v>
      </c>
      <c r="AH76" s="200">
        <v>0</v>
      </c>
      <c r="AI76" s="200">
        <v>28.5</v>
      </c>
      <c r="AJ76" s="200">
        <v>0</v>
      </c>
      <c r="AK76" s="200">
        <v>49.92</v>
      </c>
      <c r="AL76" s="200">
        <v>0</v>
      </c>
      <c r="AM76" s="200">
        <v>0</v>
      </c>
      <c r="AN76" s="200">
        <v>0</v>
      </c>
      <c r="AO76" s="200">
        <v>80</v>
      </c>
      <c r="AP76" s="200">
        <v>0</v>
      </c>
      <c r="AQ76" s="200">
        <v>0</v>
      </c>
      <c r="AR76" s="200">
        <v>0</v>
      </c>
      <c r="AS76" s="200">
        <v>0</v>
      </c>
      <c r="AT76" s="200">
        <v>2.12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161.27000000000001</v>
      </c>
      <c r="L77" s="200">
        <v>61.5</v>
      </c>
      <c r="M77" s="200">
        <v>0</v>
      </c>
      <c r="N77" s="200">
        <v>29</v>
      </c>
      <c r="O77" s="200">
        <v>48.7</v>
      </c>
      <c r="P77" s="200">
        <v>60.17</v>
      </c>
      <c r="Q77" s="200">
        <v>2.59</v>
      </c>
      <c r="R77" s="200">
        <v>10.41</v>
      </c>
      <c r="S77" s="200">
        <v>6.48</v>
      </c>
      <c r="T77" s="200">
        <v>0</v>
      </c>
      <c r="U77" s="200">
        <v>282.68</v>
      </c>
      <c r="V77" s="200">
        <v>3.25</v>
      </c>
      <c r="W77" s="200">
        <v>11.4</v>
      </c>
      <c r="X77" s="200">
        <v>36.22</v>
      </c>
      <c r="Y77" s="200">
        <v>0</v>
      </c>
      <c r="Z77" s="200">
        <v>68.33</v>
      </c>
      <c r="AA77" s="200">
        <v>17.190000000000001</v>
      </c>
      <c r="AB77" s="200">
        <v>0</v>
      </c>
      <c r="AC77" s="200">
        <v>7.43</v>
      </c>
      <c r="AD77" s="200">
        <v>0</v>
      </c>
      <c r="AE77" s="200">
        <v>0</v>
      </c>
      <c r="AF77" s="200">
        <v>0</v>
      </c>
      <c r="AG77" s="200">
        <v>9.9600000000000009</v>
      </c>
      <c r="AH77" s="200">
        <v>0</v>
      </c>
      <c r="AI77" s="200">
        <v>28.5</v>
      </c>
      <c r="AJ77" s="200">
        <v>0</v>
      </c>
      <c r="AK77" s="200">
        <v>49.92</v>
      </c>
      <c r="AL77" s="200">
        <v>0</v>
      </c>
      <c r="AM77" s="200">
        <v>0</v>
      </c>
      <c r="AN77" s="200">
        <v>0</v>
      </c>
      <c r="AO77" s="200">
        <v>80</v>
      </c>
      <c r="AP77" s="200">
        <v>0</v>
      </c>
      <c r="AQ77" s="200">
        <v>0</v>
      </c>
      <c r="AR77" s="200">
        <v>0</v>
      </c>
      <c r="AS77" s="200">
        <v>0</v>
      </c>
      <c r="AT77" s="200">
        <v>2.12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161.27000000000001</v>
      </c>
      <c r="L78" s="200">
        <v>61.5</v>
      </c>
      <c r="M78" s="200">
        <v>0</v>
      </c>
      <c r="N78" s="200">
        <v>29</v>
      </c>
      <c r="O78" s="200">
        <v>48.7</v>
      </c>
      <c r="P78" s="200">
        <v>60.17</v>
      </c>
      <c r="Q78" s="200">
        <v>2.59</v>
      </c>
      <c r="R78" s="200">
        <v>10.41</v>
      </c>
      <c r="S78" s="200">
        <v>6.48</v>
      </c>
      <c r="T78" s="200">
        <v>0</v>
      </c>
      <c r="U78" s="200">
        <v>282.68</v>
      </c>
      <c r="V78" s="200">
        <v>3.25</v>
      </c>
      <c r="W78" s="200">
        <v>11.4</v>
      </c>
      <c r="X78" s="200">
        <v>36.22</v>
      </c>
      <c r="Y78" s="200">
        <v>0</v>
      </c>
      <c r="Z78" s="200">
        <v>68.33</v>
      </c>
      <c r="AA78" s="200">
        <v>17.190000000000001</v>
      </c>
      <c r="AB78" s="200">
        <v>0</v>
      </c>
      <c r="AC78" s="200">
        <v>7.43</v>
      </c>
      <c r="AD78" s="200">
        <v>0</v>
      </c>
      <c r="AE78" s="200">
        <v>0</v>
      </c>
      <c r="AF78" s="200">
        <v>0</v>
      </c>
      <c r="AG78" s="200">
        <v>9.9600000000000009</v>
      </c>
      <c r="AH78" s="200">
        <v>0</v>
      </c>
      <c r="AI78" s="200">
        <v>28.5</v>
      </c>
      <c r="AJ78" s="200">
        <v>0</v>
      </c>
      <c r="AK78" s="200">
        <v>49.92</v>
      </c>
      <c r="AL78" s="200">
        <v>0</v>
      </c>
      <c r="AM78" s="200">
        <v>0</v>
      </c>
      <c r="AN78" s="200">
        <v>0</v>
      </c>
      <c r="AO78" s="200">
        <v>80</v>
      </c>
      <c r="AP78" s="200">
        <v>0</v>
      </c>
      <c r="AQ78" s="200">
        <v>0</v>
      </c>
      <c r="AR78" s="200">
        <v>0</v>
      </c>
      <c r="AS78" s="200">
        <v>0</v>
      </c>
      <c r="AT78" s="200">
        <v>2.12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161.27000000000001</v>
      </c>
      <c r="L79" s="200">
        <v>61.5</v>
      </c>
      <c r="M79" s="200">
        <v>0</v>
      </c>
      <c r="N79" s="200">
        <v>29</v>
      </c>
      <c r="O79" s="200">
        <v>48.7</v>
      </c>
      <c r="P79" s="200">
        <v>60.17</v>
      </c>
      <c r="Q79" s="200">
        <v>2.59</v>
      </c>
      <c r="R79" s="200">
        <v>10.41</v>
      </c>
      <c r="S79" s="200">
        <v>6.48</v>
      </c>
      <c r="T79" s="200">
        <v>0</v>
      </c>
      <c r="U79" s="200">
        <v>282.68</v>
      </c>
      <c r="V79" s="200">
        <v>3.25</v>
      </c>
      <c r="W79" s="200">
        <v>11.4</v>
      </c>
      <c r="X79" s="200">
        <v>36.22</v>
      </c>
      <c r="Y79" s="200">
        <v>0</v>
      </c>
      <c r="Z79" s="200">
        <v>68.33</v>
      </c>
      <c r="AA79" s="200">
        <v>17.190000000000001</v>
      </c>
      <c r="AB79" s="200">
        <v>0</v>
      </c>
      <c r="AC79" s="200">
        <v>7.43</v>
      </c>
      <c r="AD79" s="200">
        <v>0</v>
      </c>
      <c r="AE79" s="200">
        <v>0</v>
      </c>
      <c r="AF79" s="200">
        <v>0</v>
      </c>
      <c r="AG79" s="200">
        <v>9.9600000000000009</v>
      </c>
      <c r="AH79" s="200">
        <v>0</v>
      </c>
      <c r="AI79" s="200">
        <v>28.5</v>
      </c>
      <c r="AJ79" s="200">
        <v>0</v>
      </c>
      <c r="AK79" s="200">
        <v>49.92</v>
      </c>
      <c r="AL79" s="200">
        <v>0</v>
      </c>
      <c r="AM79" s="200">
        <v>0</v>
      </c>
      <c r="AN79" s="200">
        <v>0</v>
      </c>
      <c r="AO79" s="200">
        <v>80</v>
      </c>
      <c r="AP79" s="200">
        <v>0</v>
      </c>
      <c r="AQ79" s="200">
        <v>0</v>
      </c>
      <c r="AR79" s="200">
        <v>0</v>
      </c>
      <c r="AS79" s="200">
        <v>0</v>
      </c>
      <c r="AT79" s="200">
        <v>2.12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161.27000000000001</v>
      </c>
      <c r="L80" s="200">
        <v>61.5</v>
      </c>
      <c r="M80" s="200">
        <v>0</v>
      </c>
      <c r="N80" s="200">
        <v>29</v>
      </c>
      <c r="O80" s="200">
        <v>48.7</v>
      </c>
      <c r="P80" s="200">
        <v>60.17</v>
      </c>
      <c r="Q80" s="200">
        <v>2.59</v>
      </c>
      <c r="R80" s="200">
        <v>10.41</v>
      </c>
      <c r="S80" s="200">
        <v>6.48</v>
      </c>
      <c r="T80" s="200">
        <v>0</v>
      </c>
      <c r="U80" s="200">
        <v>282.68</v>
      </c>
      <c r="V80" s="200">
        <v>3.25</v>
      </c>
      <c r="W80" s="200">
        <v>11.4</v>
      </c>
      <c r="X80" s="200">
        <v>36.22</v>
      </c>
      <c r="Y80" s="200">
        <v>0</v>
      </c>
      <c r="Z80" s="200">
        <v>68.33</v>
      </c>
      <c r="AA80" s="200">
        <v>17.190000000000001</v>
      </c>
      <c r="AB80" s="200">
        <v>0</v>
      </c>
      <c r="AC80" s="200">
        <v>7.43</v>
      </c>
      <c r="AD80" s="200">
        <v>0</v>
      </c>
      <c r="AE80" s="200">
        <v>0</v>
      </c>
      <c r="AF80" s="200">
        <v>0</v>
      </c>
      <c r="AG80" s="200">
        <v>9.9600000000000009</v>
      </c>
      <c r="AH80" s="200">
        <v>0</v>
      </c>
      <c r="AI80" s="200">
        <v>28.5</v>
      </c>
      <c r="AJ80" s="200">
        <v>0</v>
      </c>
      <c r="AK80" s="200">
        <v>49.92</v>
      </c>
      <c r="AL80" s="200">
        <v>0</v>
      </c>
      <c r="AM80" s="200">
        <v>0</v>
      </c>
      <c r="AN80" s="200">
        <v>0</v>
      </c>
      <c r="AO80" s="200">
        <v>80</v>
      </c>
      <c r="AP80" s="200">
        <v>0</v>
      </c>
      <c r="AQ80" s="200">
        <v>0</v>
      </c>
      <c r="AR80" s="200">
        <v>0</v>
      </c>
      <c r="AS80" s="200">
        <v>0</v>
      </c>
      <c r="AT80" s="200">
        <v>2.12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161.27000000000001</v>
      </c>
      <c r="L81" s="200">
        <v>61.5</v>
      </c>
      <c r="M81" s="200">
        <v>0</v>
      </c>
      <c r="N81" s="200">
        <v>29</v>
      </c>
      <c r="O81" s="200">
        <v>48.7</v>
      </c>
      <c r="P81" s="200">
        <v>60.17</v>
      </c>
      <c r="Q81" s="200">
        <v>2.59</v>
      </c>
      <c r="R81" s="200">
        <v>10.41</v>
      </c>
      <c r="S81" s="200">
        <v>6.48</v>
      </c>
      <c r="T81" s="200">
        <v>0</v>
      </c>
      <c r="U81" s="200">
        <v>282.68</v>
      </c>
      <c r="V81" s="200">
        <v>3.25</v>
      </c>
      <c r="W81" s="200">
        <v>11.4</v>
      </c>
      <c r="X81" s="200">
        <v>36.22</v>
      </c>
      <c r="Y81" s="200">
        <v>0</v>
      </c>
      <c r="Z81" s="200">
        <v>68.33</v>
      </c>
      <c r="AA81" s="200">
        <v>17.190000000000001</v>
      </c>
      <c r="AB81" s="200">
        <v>0</v>
      </c>
      <c r="AC81" s="200">
        <v>7.43</v>
      </c>
      <c r="AD81" s="200">
        <v>0</v>
      </c>
      <c r="AE81" s="200">
        <v>0</v>
      </c>
      <c r="AF81" s="200">
        <v>0</v>
      </c>
      <c r="AG81" s="200">
        <v>9.9600000000000009</v>
      </c>
      <c r="AH81" s="200">
        <v>0</v>
      </c>
      <c r="AI81" s="200">
        <v>28.5</v>
      </c>
      <c r="AJ81" s="200">
        <v>0</v>
      </c>
      <c r="AK81" s="200">
        <v>49.92</v>
      </c>
      <c r="AL81" s="200">
        <v>0</v>
      </c>
      <c r="AM81" s="200">
        <v>0</v>
      </c>
      <c r="AN81" s="200">
        <v>0</v>
      </c>
      <c r="AO81" s="200">
        <v>80</v>
      </c>
      <c r="AP81" s="200">
        <v>0</v>
      </c>
      <c r="AQ81" s="200">
        <v>0</v>
      </c>
      <c r="AR81" s="200">
        <v>0</v>
      </c>
      <c r="AS81" s="200">
        <v>0</v>
      </c>
      <c r="AT81" s="200">
        <v>2.12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161.27000000000001</v>
      </c>
      <c r="L82" s="200">
        <v>61.5</v>
      </c>
      <c r="M82" s="200">
        <v>0</v>
      </c>
      <c r="N82" s="200">
        <v>29</v>
      </c>
      <c r="O82" s="200">
        <v>48.7</v>
      </c>
      <c r="P82" s="200">
        <v>60.17</v>
      </c>
      <c r="Q82" s="200">
        <v>2.59</v>
      </c>
      <c r="R82" s="200">
        <v>10.41</v>
      </c>
      <c r="S82" s="200">
        <v>6.48</v>
      </c>
      <c r="T82" s="200">
        <v>0</v>
      </c>
      <c r="U82" s="200">
        <v>282.68</v>
      </c>
      <c r="V82" s="200">
        <v>3.25</v>
      </c>
      <c r="W82" s="200">
        <v>11.4</v>
      </c>
      <c r="X82" s="200">
        <v>36.22</v>
      </c>
      <c r="Y82" s="200">
        <v>0</v>
      </c>
      <c r="Z82" s="200">
        <v>68.33</v>
      </c>
      <c r="AA82" s="200">
        <v>17.190000000000001</v>
      </c>
      <c r="AB82" s="200">
        <v>0</v>
      </c>
      <c r="AC82" s="200">
        <v>7.43</v>
      </c>
      <c r="AD82" s="200">
        <v>0</v>
      </c>
      <c r="AE82" s="200">
        <v>0</v>
      </c>
      <c r="AF82" s="200">
        <v>0</v>
      </c>
      <c r="AG82" s="200">
        <v>9.9600000000000009</v>
      </c>
      <c r="AH82" s="200">
        <v>0</v>
      </c>
      <c r="AI82" s="200">
        <v>28.5</v>
      </c>
      <c r="AJ82" s="200">
        <v>0</v>
      </c>
      <c r="AK82" s="200">
        <v>49.92</v>
      </c>
      <c r="AL82" s="200">
        <v>0</v>
      </c>
      <c r="AM82" s="200">
        <v>0</v>
      </c>
      <c r="AN82" s="200">
        <v>0</v>
      </c>
      <c r="AO82" s="200">
        <v>80</v>
      </c>
      <c r="AP82" s="200">
        <v>0</v>
      </c>
      <c r="AQ82" s="200">
        <v>0</v>
      </c>
      <c r="AR82" s="200">
        <v>0</v>
      </c>
      <c r="AS82" s="200">
        <v>0</v>
      </c>
      <c r="AT82" s="200">
        <v>2.12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161.27000000000001</v>
      </c>
      <c r="L83" s="200">
        <v>61.5</v>
      </c>
      <c r="M83" s="200">
        <v>0</v>
      </c>
      <c r="N83" s="200">
        <v>29</v>
      </c>
      <c r="O83" s="200">
        <v>48.7</v>
      </c>
      <c r="P83" s="200">
        <v>60.17</v>
      </c>
      <c r="Q83" s="200">
        <v>2.59</v>
      </c>
      <c r="R83" s="200">
        <v>10.41</v>
      </c>
      <c r="S83" s="200">
        <v>6.48</v>
      </c>
      <c r="T83" s="200">
        <v>0</v>
      </c>
      <c r="U83" s="200">
        <v>282.68</v>
      </c>
      <c r="V83" s="200">
        <v>3.25</v>
      </c>
      <c r="W83" s="200">
        <v>11.4</v>
      </c>
      <c r="X83" s="200">
        <v>36.22</v>
      </c>
      <c r="Y83" s="200">
        <v>0</v>
      </c>
      <c r="Z83" s="200">
        <v>68.33</v>
      </c>
      <c r="AA83" s="200">
        <v>17.190000000000001</v>
      </c>
      <c r="AB83" s="200">
        <v>0</v>
      </c>
      <c r="AC83" s="200">
        <v>7.43</v>
      </c>
      <c r="AD83" s="200">
        <v>0</v>
      </c>
      <c r="AE83" s="200">
        <v>0</v>
      </c>
      <c r="AF83" s="200">
        <v>0</v>
      </c>
      <c r="AG83" s="200">
        <v>9.9600000000000009</v>
      </c>
      <c r="AH83" s="200">
        <v>0</v>
      </c>
      <c r="AI83" s="200">
        <v>28.5</v>
      </c>
      <c r="AJ83" s="200">
        <v>0</v>
      </c>
      <c r="AK83" s="200">
        <v>49.92</v>
      </c>
      <c r="AL83" s="200">
        <v>0</v>
      </c>
      <c r="AM83" s="200">
        <v>0</v>
      </c>
      <c r="AN83" s="200">
        <v>0</v>
      </c>
      <c r="AO83" s="200">
        <v>80</v>
      </c>
      <c r="AP83" s="200">
        <v>0</v>
      </c>
      <c r="AQ83" s="200">
        <v>0</v>
      </c>
      <c r="AR83" s="200">
        <v>0</v>
      </c>
      <c r="AS83" s="200">
        <v>0</v>
      </c>
      <c r="AT83" s="200">
        <v>2.12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161.27000000000001</v>
      </c>
      <c r="L84" s="200">
        <v>61.5</v>
      </c>
      <c r="M84" s="200">
        <v>0</v>
      </c>
      <c r="N84" s="200">
        <v>29</v>
      </c>
      <c r="O84" s="200">
        <v>48.7</v>
      </c>
      <c r="P84" s="200">
        <v>60.17</v>
      </c>
      <c r="Q84" s="200">
        <v>2.59</v>
      </c>
      <c r="R84" s="200">
        <v>10.41</v>
      </c>
      <c r="S84" s="200">
        <v>6.48</v>
      </c>
      <c r="T84" s="200">
        <v>0</v>
      </c>
      <c r="U84" s="200">
        <v>282.68</v>
      </c>
      <c r="V84" s="200">
        <v>3.25</v>
      </c>
      <c r="W84" s="200">
        <v>11.4</v>
      </c>
      <c r="X84" s="200">
        <v>36.22</v>
      </c>
      <c r="Y84" s="200">
        <v>0</v>
      </c>
      <c r="Z84" s="200">
        <v>68.33</v>
      </c>
      <c r="AA84" s="200">
        <v>17.190000000000001</v>
      </c>
      <c r="AB84" s="200">
        <v>0</v>
      </c>
      <c r="AC84" s="200">
        <v>7.43</v>
      </c>
      <c r="AD84" s="200">
        <v>0</v>
      </c>
      <c r="AE84" s="200">
        <v>0</v>
      </c>
      <c r="AF84" s="200">
        <v>0</v>
      </c>
      <c r="AG84" s="200">
        <v>9.9600000000000009</v>
      </c>
      <c r="AH84" s="200">
        <v>0</v>
      </c>
      <c r="AI84" s="200">
        <v>28.54</v>
      </c>
      <c r="AJ84" s="200">
        <v>0</v>
      </c>
      <c r="AK84" s="200">
        <v>49.92</v>
      </c>
      <c r="AL84" s="200">
        <v>0</v>
      </c>
      <c r="AM84" s="200">
        <v>0</v>
      </c>
      <c r="AN84" s="200">
        <v>0</v>
      </c>
      <c r="AO84" s="200">
        <v>80</v>
      </c>
      <c r="AP84" s="200">
        <v>0</v>
      </c>
      <c r="AQ84" s="200">
        <v>0</v>
      </c>
      <c r="AR84" s="200">
        <v>0</v>
      </c>
      <c r="AS84" s="200">
        <v>0</v>
      </c>
      <c r="AT84" s="200">
        <v>2.12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161.27000000000001</v>
      </c>
      <c r="L85" s="200">
        <v>61.5</v>
      </c>
      <c r="M85" s="200">
        <v>0</v>
      </c>
      <c r="N85" s="200">
        <v>29</v>
      </c>
      <c r="O85" s="200">
        <v>48.7</v>
      </c>
      <c r="P85" s="200">
        <v>60.17</v>
      </c>
      <c r="Q85" s="200">
        <v>2.59</v>
      </c>
      <c r="R85" s="200">
        <v>10.41</v>
      </c>
      <c r="S85" s="200">
        <v>6.48</v>
      </c>
      <c r="T85" s="200">
        <v>0</v>
      </c>
      <c r="U85" s="200">
        <v>282.68</v>
      </c>
      <c r="V85" s="200">
        <v>3.25</v>
      </c>
      <c r="W85" s="200">
        <v>11.4</v>
      </c>
      <c r="X85" s="200">
        <v>36.22</v>
      </c>
      <c r="Y85" s="200">
        <v>0</v>
      </c>
      <c r="Z85" s="200">
        <v>68.33</v>
      </c>
      <c r="AA85" s="200">
        <v>17.190000000000001</v>
      </c>
      <c r="AB85" s="200">
        <v>0</v>
      </c>
      <c r="AC85" s="200">
        <v>7.43</v>
      </c>
      <c r="AD85" s="200">
        <v>0</v>
      </c>
      <c r="AE85" s="200">
        <v>0</v>
      </c>
      <c r="AF85" s="200">
        <v>0</v>
      </c>
      <c r="AG85" s="200">
        <v>9.9600000000000009</v>
      </c>
      <c r="AH85" s="200">
        <v>0</v>
      </c>
      <c r="AI85" s="200">
        <v>28.54</v>
      </c>
      <c r="AJ85" s="200">
        <v>0</v>
      </c>
      <c r="AK85" s="200">
        <v>49.92</v>
      </c>
      <c r="AL85" s="200">
        <v>0</v>
      </c>
      <c r="AM85" s="200">
        <v>0</v>
      </c>
      <c r="AN85" s="200">
        <v>0</v>
      </c>
      <c r="AO85" s="200">
        <v>80</v>
      </c>
      <c r="AP85" s="200">
        <v>0</v>
      </c>
      <c r="AQ85" s="200">
        <v>0</v>
      </c>
      <c r="AR85" s="200">
        <v>0</v>
      </c>
      <c r="AS85" s="200">
        <v>0</v>
      </c>
      <c r="AT85" s="200">
        <v>2.12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161.27000000000001</v>
      </c>
      <c r="L86" s="200">
        <v>61.5</v>
      </c>
      <c r="M86" s="200">
        <v>0</v>
      </c>
      <c r="N86" s="200">
        <v>29</v>
      </c>
      <c r="O86" s="200">
        <v>48.7</v>
      </c>
      <c r="P86" s="200">
        <v>60.17</v>
      </c>
      <c r="Q86" s="200">
        <v>2.59</v>
      </c>
      <c r="R86" s="200">
        <v>10.41</v>
      </c>
      <c r="S86" s="200">
        <v>6.48</v>
      </c>
      <c r="T86" s="200">
        <v>0</v>
      </c>
      <c r="U86" s="200">
        <v>282.68</v>
      </c>
      <c r="V86" s="200">
        <v>3.25</v>
      </c>
      <c r="W86" s="200">
        <v>11.4</v>
      </c>
      <c r="X86" s="200">
        <v>36.22</v>
      </c>
      <c r="Y86" s="200">
        <v>0</v>
      </c>
      <c r="Z86" s="200">
        <v>68.33</v>
      </c>
      <c r="AA86" s="200">
        <v>17.190000000000001</v>
      </c>
      <c r="AB86" s="200">
        <v>0</v>
      </c>
      <c r="AC86" s="200">
        <v>7.43</v>
      </c>
      <c r="AD86" s="200">
        <v>0</v>
      </c>
      <c r="AE86" s="200">
        <v>0</v>
      </c>
      <c r="AF86" s="200">
        <v>0</v>
      </c>
      <c r="AG86" s="200">
        <v>9.9600000000000009</v>
      </c>
      <c r="AH86" s="200">
        <v>0</v>
      </c>
      <c r="AI86" s="200">
        <v>28.54</v>
      </c>
      <c r="AJ86" s="200">
        <v>0</v>
      </c>
      <c r="AK86" s="200">
        <v>49.92</v>
      </c>
      <c r="AL86" s="200">
        <v>0</v>
      </c>
      <c r="AM86" s="200">
        <v>0</v>
      </c>
      <c r="AN86" s="200">
        <v>0</v>
      </c>
      <c r="AO86" s="200">
        <v>80</v>
      </c>
      <c r="AP86" s="200">
        <v>0</v>
      </c>
      <c r="AQ86" s="200">
        <v>0</v>
      </c>
      <c r="AR86" s="200">
        <v>0</v>
      </c>
      <c r="AS86" s="200">
        <v>0</v>
      </c>
      <c r="AT86" s="200">
        <v>2.12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161.27000000000001</v>
      </c>
      <c r="L87" s="200">
        <v>61.5</v>
      </c>
      <c r="M87" s="200">
        <v>0</v>
      </c>
      <c r="N87" s="200">
        <v>29</v>
      </c>
      <c r="O87" s="200">
        <v>48.7</v>
      </c>
      <c r="P87" s="200">
        <v>60.17</v>
      </c>
      <c r="Q87" s="200">
        <v>2.59</v>
      </c>
      <c r="R87" s="200">
        <v>10.41</v>
      </c>
      <c r="S87" s="200">
        <v>6.48</v>
      </c>
      <c r="T87" s="200">
        <v>0</v>
      </c>
      <c r="U87" s="200">
        <v>282.68</v>
      </c>
      <c r="V87" s="200">
        <v>3.25</v>
      </c>
      <c r="W87" s="200">
        <v>11.4</v>
      </c>
      <c r="X87" s="200">
        <v>36.22</v>
      </c>
      <c r="Y87" s="200">
        <v>0</v>
      </c>
      <c r="Z87" s="200">
        <v>68.33</v>
      </c>
      <c r="AA87" s="200">
        <v>17.190000000000001</v>
      </c>
      <c r="AB87" s="200">
        <v>0</v>
      </c>
      <c r="AC87" s="200">
        <v>7.43</v>
      </c>
      <c r="AD87" s="200">
        <v>0</v>
      </c>
      <c r="AE87" s="200">
        <v>0</v>
      </c>
      <c r="AF87" s="200">
        <v>0</v>
      </c>
      <c r="AG87" s="200">
        <v>9.9600000000000009</v>
      </c>
      <c r="AH87" s="200">
        <v>0</v>
      </c>
      <c r="AI87" s="200">
        <v>28.54</v>
      </c>
      <c r="AJ87" s="200">
        <v>0</v>
      </c>
      <c r="AK87" s="200">
        <v>49.92</v>
      </c>
      <c r="AL87" s="200">
        <v>0</v>
      </c>
      <c r="AM87" s="200">
        <v>0</v>
      </c>
      <c r="AN87" s="200">
        <v>0</v>
      </c>
      <c r="AO87" s="200">
        <v>80</v>
      </c>
      <c r="AP87" s="200">
        <v>0</v>
      </c>
      <c r="AQ87" s="200">
        <v>0</v>
      </c>
      <c r="AR87" s="200">
        <v>0</v>
      </c>
      <c r="AS87" s="200">
        <v>0</v>
      </c>
      <c r="AT87" s="200">
        <v>2.12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161.27000000000001</v>
      </c>
      <c r="L88" s="200">
        <v>61.5</v>
      </c>
      <c r="M88" s="200">
        <v>0</v>
      </c>
      <c r="N88" s="200">
        <v>29</v>
      </c>
      <c r="O88" s="200">
        <v>48.7</v>
      </c>
      <c r="P88" s="200">
        <v>60.17</v>
      </c>
      <c r="Q88" s="200">
        <v>2.59</v>
      </c>
      <c r="R88" s="200">
        <v>10.41</v>
      </c>
      <c r="S88" s="200">
        <v>6.48</v>
      </c>
      <c r="T88" s="200">
        <v>0</v>
      </c>
      <c r="U88" s="200">
        <v>282.68</v>
      </c>
      <c r="V88" s="200">
        <v>3.25</v>
      </c>
      <c r="W88" s="200">
        <v>11.4</v>
      </c>
      <c r="X88" s="200">
        <v>36.22</v>
      </c>
      <c r="Y88" s="200">
        <v>0</v>
      </c>
      <c r="Z88" s="200">
        <v>68.33</v>
      </c>
      <c r="AA88" s="200">
        <v>17.190000000000001</v>
      </c>
      <c r="AB88" s="200">
        <v>0</v>
      </c>
      <c r="AC88" s="200">
        <v>7.43</v>
      </c>
      <c r="AD88" s="200">
        <v>0</v>
      </c>
      <c r="AE88" s="200">
        <v>0</v>
      </c>
      <c r="AF88" s="200">
        <v>0</v>
      </c>
      <c r="AG88" s="200">
        <v>9.9600000000000009</v>
      </c>
      <c r="AH88" s="200">
        <v>0</v>
      </c>
      <c r="AI88" s="200">
        <v>28.54</v>
      </c>
      <c r="AJ88" s="200">
        <v>0</v>
      </c>
      <c r="AK88" s="200">
        <v>49.92</v>
      </c>
      <c r="AL88" s="200">
        <v>0</v>
      </c>
      <c r="AM88" s="200">
        <v>0</v>
      </c>
      <c r="AN88" s="200">
        <v>0</v>
      </c>
      <c r="AO88" s="200">
        <v>80</v>
      </c>
      <c r="AP88" s="200">
        <v>0</v>
      </c>
      <c r="AQ88" s="200">
        <v>0</v>
      </c>
      <c r="AR88" s="200">
        <v>0</v>
      </c>
      <c r="AS88" s="200">
        <v>0</v>
      </c>
      <c r="AT88" s="200">
        <v>2.12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161.27000000000001</v>
      </c>
      <c r="L89" s="200">
        <v>61.5</v>
      </c>
      <c r="M89" s="200">
        <v>0</v>
      </c>
      <c r="N89" s="200">
        <v>29</v>
      </c>
      <c r="O89" s="200">
        <v>48.7</v>
      </c>
      <c r="P89" s="200">
        <v>60.17</v>
      </c>
      <c r="Q89" s="200">
        <v>2.59</v>
      </c>
      <c r="R89" s="200">
        <v>10.41</v>
      </c>
      <c r="S89" s="200">
        <v>6.48</v>
      </c>
      <c r="T89" s="200">
        <v>0</v>
      </c>
      <c r="U89" s="200">
        <v>282.68</v>
      </c>
      <c r="V89" s="200">
        <v>3.25</v>
      </c>
      <c r="W89" s="200">
        <v>11.4</v>
      </c>
      <c r="X89" s="200">
        <v>36.22</v>
      </c>
      <c r="Y89" s="200">
        <v>0</v>
      </c>
      <c r="Z89" s="200">
        <v>68.33</v>
      </c>
      <c r="AA89" s="200">
        <v>17.190000000000001</v>
      </c>
      <c r="AB89" s="200">
        <v>0</v>
      </c>
      <c r="AC89" s="200">
        <v>7.43</v>
      </c>
      <c r="AD89" s="200">
        <v>0</v>
      </c>
      <c r="AE89" s="200">
        <v>0</v>
      </c>
      <c r="AF89" s="200">
        <v>0</v>
      </c>
      <c r="AG89" s="200">
        <v>9.9600000000000009</v>
      </c>
      <c r="AH89" s="200">
        <v>0</v>
      </c>
      <c r="AI89" s="200">
        <v>28.54</v>
      </c>
      <c r="AJ89" s="200">
        <v>0</v>
      </c>
      <c r="AK89" s="200">
        <v>49.92</v>
      </c>
      <c r="AL89" s="200">
        <v>0</v>
      </c>
      <c r="AM89" s="200">
        <v>0</v>
      </c>
      <c r="AN89" s="200">
        <v>0</v>
      </c>
      <c r="AO89" s="200">
        <v>80</v>
      </c>
      <c r="AP89" s="200">
        <v>0</v>
      </c>
      <c r="AQ89" s="200">
        <v>0</v>
      </c>
      <c r="AR89" s="200">
        <v>0</v>
      </c>
      <c r="AS89" s="200">
        <v>0</v>
      </c>
      <c r="AT89" s="200">
        <v>2.12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161.27000000000001</v>
      </c>
      <c r="L90" s="200">
        <v>61.5</v>
      </c>
      <c r="M90" s="200">
        <v>0</v>
      </c>
      <c r="N90" s="200">
        <v>29</v>
      </c>
      <c r="O90" s="200">
        <v>48.7</v>
      </c>
      <c r="P90" s="200">
        <v>60.17</v>
      </c>
      <c r="Q90" s="200">
        <v>2.59</v>
      </c>
      <c r="R90" s="200">
        <v>10.41</v>
      </c>
      <c r="S90" s="200">
        <v>6.48</v>
      </c>
      <c r="T90" s="200">
        <v>0</v>
      </c>
      <c r="U90" s="200">
        <v>282.68</v>
      </c>
      <c r="V90" s="200">
        <v>3.25</v>
      </c>
      <c r="W90" s="200">
        <v>11.4</v>
      </c>
      <c r="X90" s="200">
        <v>36.22</v>
      </c>
      <c r="Y90" s="200">
        <v>0</v>
      </c>
      <c r="Z90" s="200">
        <v>68.33</v>
      </c>
      <c r="AA90" s="200">
        <v>17.190000000000001</v>
      </c>
      <c r="AB90" s="200">
        <v>0</v>
      </c>
      <c r="AC90" s="200">
        <v>7.43</v>
      </c>
      <c r="AD90" s="200">
        <v>0</v>
      </c>
      <c r="AE90" s="200">
        <v>0</v>
      </c>
      <c r="AF90" s="200">
        <v>0</v>
      </c>
      <c r="AG90" s="200">
        <v>9.9600000000000009</v>
      </c>
      <c r="AH90" s="200">
        <v>0</v>
      </c>
      <c r="AI90" s="200">
        <v>28.54</v>
      </c>
      <c r="AJ90" s="200">
        <v>0</v>
      </c>
      <c r="AK90" s="200">
        <v>49.92</v>
      </c>
      <c r="AL90" s="200">
        <v>0</v>
      </c>
      <c r="AM90" s="200">
        <v>0</v>
      </c>
      <c r="AN90" s="200">
        <v>0</v>
      </c>
      <c r="AO90" s="200">
        <v>80</v>
      </c>
      <c r="AP90" s="200">
        <v>0</v>
      </c>
      <c r="AQ90" s="200">
        <v>0</v>
      </c>
      <c r="AR90" s="200">
        <v>0</v>
      </c>
      <c r="AS90" s="200">
        <v>0</v>
      </c>
      <c r="AT90" s="200">
        <v>2.12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161.27000000000001</v>
      </c>
      <c r="L91" s="200">
        <v>61.5</v>
      </c>
      <c r="M91" s="200">
        <v>0</v>
      </c>
      <c r="N91" s="200">
        <v>29</v>
      </c>
      <c r="O91" s="200">
        <v>48.7</v>
      </c>
      <c r="P91" s="200">
        <v>60.17</v>
      </c>
      <c r="Q91" s="200">
        <v>2.59</v>
      </c>
      <c r="R91" s="200">
        <v>10.41</v>
      </c>
      <c r="S91" s="200">
        <v>6.48</v>
      </c>
      <c r="T91" s="200">
        <v>0</v>
      </c>
      <c r="U91" s="200">
        <v>282.68</v>
      </c>
      <c r="V91" s="200">
        <v>3.25</v>
      </c>
      <c r="W91" s="200">
        <v>11.4</v>
      </c>
      <c r="X91" s="200">
        <v>36.22</v>
      </c>
      <c r="Y91" s="200">
        <v>0</v>
      </c>
      <c r="Z91" s="200">
        <v>68.33</v>
      </c>
      <c r="AA91" s="200">
        <v>17.190000000000001</v>
      </c>
      <c r="AB91" s="200">
        <v>0</v>
      </c>
      <c r="AC91" s="200">
        <v>7.43</v>
      </c>
      <c r="AD91" s="200">
        <v>0</v>
      </c>
      <c r="AE91" s="200">
        <v>0</v>
      </c>
      <c r="AF91" s="200">
        <v>0</v>
      </c>
      <c r="AG91" s="200">
        <v>9.9600000000000009</v>
      </c>
      <c r="AH91" s="200">
        <v>0</v>
      </c>
      <c r="AI91" s="200">
        <v>28.54</v>
      </c>
      <c r="AJ91" s="200">
        <v>0</v>
      </c>
      <c r="AK91" s="200">
        <v>49.92</v>
      </c>
      <c r="AL91" s="200">
        <v>0</v>
      </c>
      <c r="AM91" s="200">
        <v>0</v>
      </c>
      <c r="AN91" s="200">
        <v>0</v>
      </c>
      <c r="AO91" s="200">
        <v>80</v>
      </c>
      <c r="AP91" s="200">
        <v>0</v>
      </c>
      <c r="AQ91" s="200">
        <v>0</v>
      </c>
      <c r="AR91" s="200">
        <v>0</v>
      </c>
      <c r="AS91" s="200">
        <v>0</v>
      </c>
      <c r="AT91" s="200">
        <v>0.96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161.27000000000001</v>
      </c>
      <c r="L92" s="200">
        <v>61.5</v>
      </c>
      <c r="M92" s="200">
        <v>0</v>
      </c>
      <c r="N92" s="200">
        <v>29</v>
      </c>
      <c r="O92" s="200">
        <v>48.7</v>
      </c>
      <c r="P92" s="200">
        <v>60.17</v>
      </c>
      <c r="Q92" s="200">
        <v>2.59</v>
      </c>
      <c r="R92" s="200">
        <v>10.41</v>
      </c>
      <c r="S92" s="200">
        <v>6.48</v>
      </c>
      <c r="T92" s="200">
        <v>0</v>
      </c>
      <c r="U92" s="200">
        <v>282.68</v>
      </c>
      <c r="V92" s="200">
        <v>3.25</v>
      </c>
      <c r="W92" s="200">
        <v>11.4</v>
      </c>
      <c r="X92" s="200">
        <v>36.22</v>
      </c>
      <c r="Y92" s="200">
        <v>0</v>
      </c>
      <c r="Z92" s="200">
        <v>68.33</v>
      </c>
      <c r="AA92" s="200">
        <v>17.190000000000001</v>
      </c>
      <c r="AB92" s="200">
        <v>0</v>
      </c>
      <c r="AC92" s="200">
        <v>7.43</v>
      </c>
      <c r="AD92" s="200">
        <v>0</v>
      </c>
      <c r="AE92" s="200">
        <v>0</v>
      </c>
      <c r="AF92" s="200">
        <v>0</v>
      </c>
      <c r="AG92" s="200">
        <v>9.9600000000000009</v>
      </c>
      <c r="AH92" s="200">
        <v>0</v>
      </c>
      <c r="AI92" s="200">
        <v>28.54</v>
      </c>
      <c r="AJ92" s="200">
        <v>0</v>
      </c>
      <c r="AK92" s="200">
        <v>49.92</v>
      </c>
      <c r="AL92" s="200">
        <v>0</v>
      </c>
      <c r="AM92" s="200">
        <v>0</v>
      </c>
      <c r="AN92" s="200">
        <v>0</v>
      </c>
      <c r="AO92" s="200">
        <v>80</v>
      </c>
      <c r="AP92" s="200">
        <v>0</v>
      </c>
      <c r="AQ92" s="200">
        <v>0</v>
      </c>
      <c r="AR92" s="200">
        <v>0</v>
      </c>
      <c r="AS92" s="200">
        <v>0</v>
      </c>
      <c r="AT92" s="200">
        <v>0.96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161.27000000000001</v>
      </c>
      <c r="L93" s="200">
        <v>61.5</v>
      </c>
      <c r="M93" s="200">
        <v>0</v>
      </c>
      <c r="N93" s="200">
        <v>29</v>
      </c>
      <c r="O93" s="200">
        <v>48.7</v>
      </c>
      <c r="P93" s="200">
        <v>60.17</v>
      </c>
      <c r="Q93" s="200">
        <v>2.59</v>
      </c>
      <c r="R93" s="200">
        <v>10.41</v>
      </c>
      <c r="S93" s="200">
        <v>6.48</v>
      </c>
      <c r="T93" s="200">
        <v>0</v>
      </c>
      <c r="U93" s="200">
        <v>282.68</v>
      </c>
      <c r="V93" s="200">
        <v>3.25</v>
      </c>
      <c r="W93" s="200">
        <v>11.4</v>
      </c>
      <c r="X93" s="200">
        <v>36.22</v>
      </c>
      <c r="Y93" s="200">
        <v>0</v>
      </c>
      <c r="Z93" s="200">
        <v>68.33</v>
      </c>
      <c r="AA93" s="200">
        <v>17.190000000000001</v>
      </c>
      <c r="AB93" s="200">
        <v>0</v>
      </c>
      <c r="AC93" s="200">
        <v>7.43</v>
      </c>
      <c r="AD93" s="200">
        <v>0</v>
      </c>
      <c r="AE93" s="200">
        <v>0</v>
      </c>
      <c r="AF93" s="200">
        <v>0</v>
      </c>
      <c r="AG93" s="200">
        <v>9.9600000000000009</v>
      </c>
      <c r="AH93" s="200">
        <v>0</v>
      </c>
      <c r="AI93" s="200">
        <v>28.54</v>
      </c>
      <c r="AJ93" s="200">
        <v>0</v>
      </c>
      <c r="AK93" s="200">
        <v>49.92</v>
      </c>
      <c r="AL93" s="200">
        <v>0</v>
      </c>
      <c r="AM93" s="200">
        <v>0</v>
      </c>
      <c r="AN93" s="200">
        <v>0</v>
      </c>
      <c r="AO93" s="200">
        <v>80</v>
      </c>
      <c r="AP93" s="200">
        <v>0</v>
      </c>
      <c r="AQ93" s="200">
        <v>0</v>
      </c>
      <c r="AR93" s="200">
        <v>0</v>
      </c>
      <c r="AS93" s="200">
        <v>0</v>
      </c>
      <c r="AT93" s="200">
        <v>0.96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161.27000000000001</v>
      </c>
      <c r="L94" s="200">
        <v>61.5</v>
      </c>
      <c r="M94" s="200">
        <v>0</v>
      </c>
      <c r="N94" s="200">
        <v>29</v>
      </c>
      <c r="O94" s="200">
        <v>48.7</v>
      </c>
      <c r="P94" s="200">
        <v>60.17</v>
      </c>
      <c r="Q94" s="200">
        <v>2.59</v>
      </c>
      <c r="R94" s="200">
        <v>10.41</v>
      </c>
      <c r="S94" s="200">
        <v>6.48</v>
      </c>
      <c r="T94" s="200">
        <v>0</v>
      </c>
      <c r="U94" s="200">
        <v>282.68</v>
      </c>
      <c r="V94" s="200">
        <v>3.25</v>
      </c>
      <c r="W94" s="200">
        <v>11.4</v>
      </c>
      <c r="X94" s="200">
        <v>36.22</v>
      </c>
      <c r="Y94" s="200">
        <v>0</v>
      </c>
      <c r="Z94" s="200">
        <v>68.33</v>
      </c>
      <c r="AA94" s="200">
        <v>17.190000000000001</v>
      </c>
      <c r="AB94" s="200">
        <v>0</v>
      </c>
      <c r="AC94" s="200">
        <v>7.43</v>
      </c>
      <c r="AD94" s="200">
        <v>0</v>
      </c>
      <c r="AE94" s="200">
        <v>0</v>
      </c>
      <c r="AF94" s="200">
        <v>0</v>
      </c>
      <c r="AG94" s="200">
        <v>9.9600000000000009</v>
      </c>
      <c r="AH94" s="200">
        <v>0</v>
      </c>
      <c r="AI94" s="200">
        <v>28.54</v>
      </c>
      <c r="AJ94" s="200">
        <v>0</v>
      </c>
      <c r="AK94" s="200">
        <v>49.92</v>
      </c>
      <c r="AL94" s="200">
        <v>0</v>
      </c>
      <c r="AM94" s="200">
        <v>0</v>
      </c>
      <c r="AN94" s="200">
        <v>0</v>
      </c>
      <c r="AO94" s="200">
        <v>80</v>
      </c>
      <c r="AP94" s="200">
        <v>0</v>
      </c>
      <c r="AQ94" s="200">
        <v>0</v>
      </c>
      <c r="AR94" s="200">
        <v>0</v>
      </c>
      <c r="AS94" s="200">
        <v>0</v>
      </c>
      <c r="AT94" s="200">
        <v>0.96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161.27000000000001</v>
      </c>
      <c r="L95" s="200">
        <v>61.5</v>
      </c>
      <c r="M95" s="200">
        <v>0</v>
      </c>
      <c r="N95" s="200">
        <v>29</v>
      </c>
      <c r="O95" s="200">
        <v>48.7</v>
      </c>
      <c r="P95" s="200">
        <v>60.17</v>
      </c>
      <c r="Q95" s="200">
        <v>2.59</v>
      </c>
      <c r="R95" s="200">
        <v>10.41</v>
      </c>
      <c r="S95" s="200">
        <v>6.48</v>
      </c>
      <c r="T95" s="200">
        <v>0</v>
      </c>
      <c r="U95" s="200">
        <v>282.68</v>
      </c>
      <c r="V95" s="200">
        <v>3.25</v>
      </c>
      <c r="W95" s="200">
        <v>11.4</v>
      </c>
      <c r="X95" s="200">
        <v>36.22</v>
      </c>
      <c r="Y95" s="200">
        <v>0</v>
      </c>
      <c r="Z95" s="200">
        <v>68.33</v>
      </c>
      <c r="AA95" s="200">
        <v>17.190000000000001</v>
      </c>
      <c r="AB95" s="200">
        <v>0</v>
      </c>
      <c r="AC95" s="200">
        <v>7.43</v>
      </c>
      <c r="AD95" s="200">
        <v>0</v>
      </c>
      <c r="AE95" s="200">
        <v>0</v>
      </c>
      <c r="AF95" s="200">
        <v>0</v>
      </c>
      <c r="AG95" s="200">
        <v>9.9600000000000009</v>
      </c>
      <c r="AH95" s="200">
        <v>0</v>
      </c>
      <c r="AI95" s="200">
        <v>28.54</v>
      </c>
      <c r="AJ95" s="200">
        <v>0</v>
      </c>
      <c r="AK95" s="200">
        <v>49.92</v>
      </c>
      <c r="AL95" s="200">
        <v>0</v>
      </c>
      <c r="AM95" s="200">
        <v>0</v>
      </c>
      <c r="AN95" s="200">
        <v>0</v>
      </c>
      <c r="AO95" s="200">
        <v>80</v>
      </c>
      <c r="AP95" s="200">
        <v>0</v>
      </c>
      <c r="AQ95" s="200">
        <v>0</v>
      </c>
      <c r="AR95" s="200">
        <v>0</v>
      </c>
      <c r="AS95" s="200">
        <v>0</v>
      </c>
      <c r="AT95" s="200">
        <v>0.96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161.27000000000001</v>
      </c>
      <c r="L96" s="200">
        <v>61.5</v>
      </c>
      <c r="M96" s="200">
        <v>0</v>
      </c>
      <c r="N96" s="200">
        <v>29</v>
      </c>
      <c r="O96" s="200">
        <v>48.7</v>
      </c>
      <c r="P96" s="200">
        <v>60.17</v>
      </c>
      <c r="Q96" s="200">
        <v>2.59</v>
      </c>
      <c r="R96" s="200">
        <v>10.41</v>
      </c>
      <c r="S96" s="200">
        <v>6.48</v>
      </c>
      <c r="T96" s="200">
        <v>0</v>
      </c>
      <c r="U96" s="200">
        <v>282.68</v>
      </c>
      <c r="V96" s="200">
        <v>3.25</v>
      </c>
      <c r="W96" s="200">
        <v>11.4</v>
      </c>
      <c r="X96" s="200">
        <v>36.22</v>
      </c>
      <c r="Y96" s="200">
        <v>0</v>
      </c>
      <c r="Z96" s="200">
        <v>68.33</v>
      </c>
      <c r="AA96" s="200">
        <v>17.190000000000001</v>
      </c>
      <c r="AB96" s="200">
        <v>0</v>
      </c>
      <c r="AC96" s="200">
        <v>7.43</v>
      </c>
      <c r="AD96" s="200">
        <v>0</v>
      </c>
      <c r="AE96" s="200">
        <v>0</v>
      </c>
      <c r="AF96" s="200">
        <v>0</v>
      </c>
      <c r="AG96" s="200">
        <v>9.9600000000000009</v>
      </c>
      <c r="AH96" s="200">
        <v>0</v>
      </c>
      <c r="AI96" s="200">
        <v>28.54</v>
      </c>
      <c r="AJ96" s="200">
        <v>0</v>
      </c>
      <c r="AK96" s="200">
        <v>49.92</v>
      </c>
      <c r="AL96" s="200">
        <v>0</v>
      </c>
      <c r="AM96" s="200">
        <v>0</v>
      </c>
      <c r="AN96" s="200">
        <v>0</v>
      </c>
      <c r="AO96" s="200">
        <v>80</v>
      </c>
      <c r="AP96" s="200">
        <v>0</v>
      </c>
      <c r="AQ96" s="200">
        <v>0</v>
      </c>
      <c r="AR96" s="200">
        <v>0</v>
      </c>
      <c r="AS96" s="200">
        <v>0</v>
      </c>
      <c r="AT96" s="200">
        <v>0.96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161.27000000000001</v>
      </c>
      <c r="L97" s="200">
        <v>61.5</v>
      </c>
      <c r="M97" s="200">
        <v>0</v>
      </c>
      <c r="N97" s="200">
        <v>29</v>
      </c>
      <c r="O97" s="200">
        <v>48.7</v>
      </c>
      <c r="P97" s="200">
        <v>60.17</v>
      </c>
      <c r="Q97" s="200">
        <v>2.59</v>
      </c>
      <c r="R97" s="200">
        <v>10.41</v>
      </c>
      <c r="S97" s="200">
        <v>6.48</v>
      </c>
      <c r="T97" s="200">
        <v>0</v>
      </c>
      <c r="U97" s="200">
        <v>282.68</v>
      </c>
      <c r="V97" s="200">
        <v>3.25</v>
      </c>
      <c r="W97" s="200">
        <v>11.4</v>
      </c>
      <c r="X97" s="200">
        <v>36.22</v>
      </c>
      <c r="Y97" s="200">
        <v>0</v>
      </c>
      <c r="Z97" s="200">
        <v>68.33</v>
      </c>
      <c r="AA97" s="200">
        <v>17.190000000000001</v>
      </c>
      <c r="AB97" s="200">
        <v>0</v>
      </c>
      <c r="AC97" s="200">
        <v>7.43</v>
      </c>
      <c r="AD97" s="200">
        <v>0</v>
      </c>
      <c r="AE97" s="200">
        <v>0</v>
      </c>
      <c r="AF97" s="200">
        <v>0</v>
      </c>
      <c r="AG97" s="200">
        <v>9.9600000000000009</v>
      </c>
      <c r="AH97" s="200">
        <v>0</v>
      </c>
      <c r="AI97" s="200">
        <v>28.54</v>
      </c>
      <c r="AJ97" s="200">
        <v>0</v>
      </c>
      <c r="AK97" s="200">
        <v>49.92</v>
      </c>
      <c r="AL97" s="200">
        <v>0</v>
      </c>
      <c r="AM97" s="200">
        <v>0</v>
      </c>
      <c r="AN97" s="200">
        <v>0</v>
      </c>
      <c r="AO97" s="200">
        <v>80</v>
      </c>
      <c r="AP97" s="200">
        <v>0</v>
      </c>
      <c r="AQ97" s="200">
        <v>0</v>
      </c>
      <c r="AR97" s="200">
        <v>0</v>
      </c>
      <c r="AS97" s="200">
        <v>0</v>
      </c>
      <c r="AT97" s="200">
        <v>0.96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161.27000000000001</v>
      </c>
      <c r="L98" s="200">
        <v>61.5</v>
      </c>
      <c r="M98" s="200">
        <v>0</v>
      </c>
      <c r="N98" s="200">
        <v>29</v>
      </c>
      <c r="O98" s="200">
        <v>48.7</v>
      </c>
      <c r="P98" s="200">
        <v>60.17</v>
      </c>
      <c r="Q98" s="200">
        <v>2.59</v>
      </c>
      <c r="R98" s="200">
        <v>10.41</v>
      </c>
      <c r="S98" s="200">
        <v>6.48</v>
      </c>
      <c r="T98" s="200">
        <v>0</v>
      </c>
      <c r="U98" s="200">
        <v>282.68</v>
      </c>
      <c r="V98" s="200">
        <v>3.25</v>
      </c>
      <c r="W98" s="200">
        <v>11.4</v>
      </c>
      <c r="X98" s="200">
        <v>36.22</v>
      </c>
      <c r="Y98" s="200">
        <v>0</v>
      </c>
      <c r="Z98" s="200">
        <v>68.33</v>
      </c>
      <c r="AA98" s="200">
        <v>17.190000000000001</v>
      </c>
      <c r="AB98" s="200">
        <v>0</v>
      </c>
      <c r="AC98" s="200">
        <v>7.43</v>
      </c>
      <c r="AD98" s="200">
        <v>0</v>
      </c>
      <c r="AE98" s="200">
        <v>0</v>
      </c>
      <c r="AF98" s="200">
        <v>0</v>
      </c>
      <c r="AG98" s="200">
        <v>9.9600000000000009</v>
      </c>
      <c r="AH98" s="200">
        <v>0</v>
      </c>
      <c r="AI98" s="200">
        <v>28.54</v>
      </c>
      <c r="AJ98" s="200">
        <v>0</v>
      </c>
      <c r="AK98" s="200">
        <v>49.92</v>
      </c>
      <c r="AL98" s="200">
        <v>0</v>
      </c>
      <c r="AM98" s="200">
        <v>0</v>
      </c>
      <c r="AN98" s="200">
        <v>0</v>
      </c>
      <c r="AO98" s="200">
        <v>80</v>
      </c>
      <c r="AP98" s="200">
        <v>0</v>
      </c>
      <c r="AQ98" s="200">
        <v>0</v>
      </c>
      <c r="AR98" s="200">
        <v>0</v>
      </c>
      <c r="AS98" s="200">
        <v>0</v>
      </c>
      <c r="AT98" s="200">
        <v>0.96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7.400000000000001E-4</v>
      </c>
      <c r="K99">
        <f t="shared" si="0"/>
        <v>3.8409000000000058</v>
      </c>
      <c r="L99">
        <f t="shared" si="0"/>
        <v>1.4108699999999998</v>
      </c>
      <c r="M99">
        <f t="shared" si="0"/>
        <v>0</v>
      </c>
      <c r="N99">
        <f t="shared" si="0"/>
        <v>0.69599999999999995</v>
      </c>
      <c r="O99">
        <f t="shared" si="0"/>
        <v>1.1687999999999978</v>
      </c>
      <c r="P99">
        <f t="shared" si="0"/>
        <v>1.4440800000000014</v>
      </c>
      <c r="Q99">
        <f t="shared" si="0"/>
        <v>5.8900000000000063E-2</v>
      </c>
      <c r="R99">
        <f t="shared" si="0"/>
        <v>0.23852999999999983</v>
      </c>
      <c r="S99">
        <f t="shared" si="0"/>
        <v>0.1482325000000001</v>
      </c>
      <c r="T99">
        <f t="shared" si="0"/>
        <v>0</v>
      </c>
      <c r="U99">
        <f t="shared" si="0"/>
        <v>6.7843200000000055</v>
      </c>
      <c r="V99">
        <f t="shared" si="0"/>
        <v>8.153999999999996E-2</v>
      </c>
      <c r="W99">
        <f t="shared" si="0"/>
        <v>0.27369749999999982</v>
      </c>
      <c r="X99">
        <f t="shared" si="0"/>
        <v>0.86959249999999844</v>
      </c>
      <c r="Y99">
        <f t="shared" si="0"/>
        <v>0</v>
      </c>
      <c r="Z99">
        <f t="shared" si="0"/>
        <v>1.6408799999999995</v>
      </c>
      <c r="AA99">
        <f t="shared" si="0"/>
        <v>0.41268500000000091</v>
      </c>
      <c r="AB99">
        <f t="shared" si="0"/>
        <v>0</v>
      </c>
      <c r="AC99">
        <f t="shared" si="0"/>
        <v>0.18226749999999969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0.68195499999999953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1.8943725</v>
      </c>
      <c r="AP99">
        <f t="shared" si="0"/>
        <v>0</v>
      </c>
      <c r="AQ99">
        <f t="shared" ref="AQ99:AT99" si="1">SUM(AQ3:AQ98)/4000</f>
        <v>0.27375499999999997</v>
      </c>
      <c r="AR99">
        <f t="shared" si="1"/>
        <v>0</v>
      </c>
      <c r="AS99">
        <f t="shared" si="1"/>
        <v>0</v>
      </c>
      <c r="AT99">
        <f t="shared" si="1"/>
        <v>1.358E-2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6.22</v>
      </c>
      <c r="K3" s="200">
        <v>9.1</v>
      </c>
      <c r="L3" s="200">
        <v>559.24</v>
      </c>
      <c r="M3" s="200">
        <v>25.8</v>
      </c>
      <c r="N3" s="200">
        <v>35.03</v>
      </c>
      <c r="O3" s="200">
        <v>0</v>
      </c>
      <c r="P3" s="200">
        <v>37.25</v>
      </c>
      <c r="Q3" s="200">
        <v>3.13</v>
      </c>
      <c r="R3" s="200">
        <v>12.58</v>
      </c>
      <c r="S3" s="200">
        <v>7.83</v>
      </c>
      <c r="T3" s="200">
        <v>0</v>
      </c>
      <c r="U3" s="200">
        <v>62.1</v>
      </c>
      <c r="V3" s="200">
        <v>4.2300000000000004</v>
      </c>
      <c r="W3" s="200">
        <v>13.76</v>
      </c>
      <c r="X3" s="200">
        <v>43.75</v>
      </c>
      <c r="Y3" s="200">
        <v>0</v>
      </c>
      <c r="Z3" s="200">
        <v>75.17</v>
      </c>
      <c r="AA3" s="200">
        <v>20.77</v>
      </c>
      <c r="AB3" s="200">
        <v>0</v>
      </c>
      <c r="AC3" s="200">
        <v>11</v>
      </c>
      <c r="AD3" s="200">
        <v>0</v>
      </c>
      <c r="AE3" s="200">
        <v>0</v>
      </c>
      <c r="AF3" s="200">
        <v>0</v>
      </c>
      <c r="AG3" s="200">
        <v>11.95</v>
      </c>
      <c r="AH3" s="200">
        <v>0</v>
      </c>
      <c r="AI3" s="200">
        <v>44.92</v>
      </c>
      <c r="AJ3" s="200">
        <v>0</v>
      </c>
      <c r="AK3" s="200">
        <v>69.599999999999994</v>
      </c>
      <c r="AL3" s="200">
        <v>0</v>
      </c>
      <c r="AM3" s="200">
        <v>0</v>
      </c>
      <c r="AN3" s="200">
        <v>0</v>
      </c>
      <c r="AO3" s="200">
        <v>200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6.22</v>
      </c>
      <c r="K4" s="200">
        <v>9.1</v>
      </c>
      <c r="L4" s="200">
        <v>559.24</v>
      </c>
      <c r="M4" s="200">
        <v>25.8</v>
      </c>
      <c r="N4" s="200">
        <v>35.03</v>
      </c>
      <c r="O4" s="200">
        <v>0</v>
      </c>
      <c r="P4" s="200">
        <v>37.25</v>
      </c>
      <c r="Q4" s="200">
        <v>3.13</v>
      </c>
      <c r="R4" s="200">
        <v>12.58</v>
      </c>
      <c r="S4" s="200">
        <v>7.83</v>
      </c>
      <c r="T4" s="200">
        <v>0</v>
      </c>
      <c r="U4" s="200">
        <v>62.1</v>
      </c>
      <c r="V4" s="200">
        <v>4.2300000000000004</v>
      </c>
      <c r="W4" s="200">
        <v>13.76</v>
      </c>
      <c r="X4" s="200">
        <v>43.75</v>
      </c>
      <c r="Y4" s="200">
        <v>0</v>
      </c>
      <c r="Z4" s="200">
        <v>75.17</v>
      </c>
      <c r="AA4" s="200">
        <v>20.77</v>
      </c>
      <c r="AB4" s="200">
        <v>0</v>
      </c>
      <c r="AC4" s="200">
        <v>11</v>
      </c>
      <c r="AD4" s="200">
        <v>0</v>
      </c>
      <c r="AE4" s="200">
        <v>0</v>
      </c>
      <c r="AF4" s="200">
        <v>0</v>
      </c>
      <c r="AG4" s="200">
        <v>11.95</v>
      </c>
      <c r="AH4" s="200">
        <v>0</v>
      </c>
      <c r="AI4" s="200">
        <v>44.92</v>
      </c>
      <c r="AJ4" s="200">
        <v>0</v>
      </c>
      <c r="AK4" s="200">
        <v>69.599999999999994</v>
      </c>
      <c r="AL4" s="200">
        <v>0</v>
      </c>
      <c r="AM4" s="200">
        <v>0</v>
      </c>
      <c r="AN4" s="200">
        <v>0</v>
      </c>
      <c r="AO4" s="200">
        <v>140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6.22</v>
      </c>
      <c r="K5" s="200">
        <v>9.1</v>
      </c>
      <c r="L5" s="200">
        <v>559.24</v>
      </c>
      <c r="M5" s="200">
        <v>25.8</v>
      </c>
      <c r="N5" s="200">
        <v>35.03</v>
      </c>
      <c r="O5" s="200">
        <v>0</v>
      </c>
      <c r="P5" s="200">
        <v>37.25</v>
      </c>
      <c r="Q5" s="200">
        <v>3.13</v>
      </c>
      <c r="R5" s="200">
        <v>12.58</v>
      </c>
      <c r="S5" s="200">
        <v>7.83</v>
      </c>
      <c r="T5" s="200">
        <v>0</v>
      </c>
      <c r="U5" s="200">
        <v>62.1</v>
      </c>
      <c r="V5" s="200">
        <v>4.2300000000000004</v>
      </c>
      <c r="W5" s="200">
        <v>13.76</v>
      </c>
      <c r="X5" s="200">
        <v>43.75</v>
      </c>
      <c r="Y5" s="200">
        <v>0</v>
      </c>
      <c r="Z5" s="200">
        <v>75.17</v>
      </c>
      <c r="AA5" s="200">
        <v>20.77</v>
      </c>
      <c r="AB5" s="200">
        <v>0</v>
      </c>
      <c r="AC5" s="200">
        <v>11</v>
      </c>
      <c r="AD5" s="200">
        <v>0</v>
      </c>
      <c r="AE5" s="200">
        <v>0</v>
      </c>
      <c r="AF5" s="200">
        <v>0</v>
      </c>
      <c r="AG5" s="200">
        <v>11.95</v>
      </c>
      <c r="AH5" s="200">
        <v>0</v>
      </c>
      <c r="AI5" s="200">
        <v>44.92</v>
      </c>
      <c r="AJ5" s="200">
        <v>0</v>
      </c>
      <c r="AK5" s="200">
        <v>69.599999999999994</v>
      </c>
      <c r="AL5" s="200">
        <v>0</v>
      </c>
      <c r="AM5" s="200">
        <v>0</v>
      </c>
      <c r="AN5" s="200">
        <v>0</v>
      </c>
      <c r="AO5" s="200">
        <v>140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6.22</v>
      </c>
      <c r="K6" s="200">
        <v>9.1</v>
      </c>
      <c r="L6" s="200">
        <v>559.24</v>
      </c>
      <c r="M6" s="200">
        <v>25.8</v>
      </c>
      <c r="N6" s="200">
        <v>35.03</v>
      </c>
      <c r="O6" s="200">
        <v>0</v>
      </c>
      <c r="P6" s="200">
        <v>37.25</v>
      </c>
      <c r="Q6" s="200">
        <v>3.13</v>
      </c>
      <c r="R6" s="200">
        <v>12.58</v>
      </c>
      <c r="S6" s="200">
        <v>7.83</v>
      </c>
      <c r="T6" s="200">
        <v>0</v>
      </c>
      <c r="U6" s="200">
        <v>62.1</v>
      </c>
      <c r="V6" s="200">
        <v>4.2300000000000004</v>
      </c>
      <c r="W6" s="200">
        <v>13.76</v>
      </c>
      <c r="X6" s="200">
        <v>43.75</v>
      </c>
      <c r="Y6" s="200">
        <v>0</v>
      </c>
      <c r="Z6" s="200">
        <v>75.17</v>
      </c>
      <c r="AA6" s="200">
        <v>20.77</v>
      </c>
      <c r="AB6" s="200">
        <v>0</v>
      </c>
      <c r="AC6" s="200">
        <v>11</v>
      </c>
      <c r="AD6" s="200">
        <v>0</v>
      </c>
      <c r="AE6" s="200">
        <v>0</v>
      </c>
      <c r="AF6" s="200">
        <v>0</v>
      </c>
      <c r="AG6" s="200">
        <v>11.95</v>
      </c>
      <c r="AH6" s="200">
        <v>0</v>
      </c>
      <c r="AI6" s="200">
        <v>44.92</v>
      </c>
      <c r="AJ6" s="200">
        <v>0</v>
      </c>
      <c r="AK6" s="200">
        <v>69.599999999999994</v>
      </c>
      <c r="AL6" s="200">
        <v>0</v>
      </c>
      <c r="AM6" s="200">
        <v>0</v>
      </c>
      <c r="AN6" s="200">
        <v>0</v>
      </c>
      <c r="AO6" s="200">
        <v>140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6.22</v>
      </c>
      <c r="K7" s="200">
        <v>9.1</v>
      </c>
      <c r="L7" s="200">
        <v>559.24</v>
      </c>
      <c r="M7" s="200">
        <v>25.8</v>
      </c>
      <c r="N7" s="200">
        <v>35.03</v>
      </c>
      <c r="O7" s="200">
        <v>0</v>
      </c>
      <c r="P7" s="200">
        <v>37.25</v>
      </c>
      <c r="Q7" s="200">
        <v>3.13</v>
      </c>
      <c r="R7" s="200">
        <v>12.58</v>
      </c>
      <c r="S7" s="200">
        <v>7.83</v>
      </c>
      <c r="T7" s="200">
        <v>0</v>
      </c>
      <c r="U7" s="200">
        <v>62.1</v>
      </c>
      <c r="V7" s="200">
        <v>4.2300000000000004</v>
      </c>
      <c r="W7" s="200">
        <v>13.76</v>
      </c>
      <c r="X7" s="200">
        <v>43.75</v>
      </c>
      <c r="Y7" s="200">
        <v>0</v>
      </c>
      <c r="Z7" s="200">
        <v>75.17</v>
      </c>
      <c r="AA7" s="200">
        <v>20.77</v>
      </c>
      <c r="AB7" s="200">
        <v>0</v>
      </c>
      <c r="AC7" s="200">
        <v>11</v>
      </c>
      <c r="AD7" s="200">
        <v>0</v>
      </c>
      <c r="AE7" s="200">
        <v>0</v>
      </c>
      <c r="AF7" s="200">
        <v>0</v>
      </c>
      <c r="AG7" s="200">
        <v>11.95</v>
      </c>
      <c r="AH7" s="200">
        <v>0</v>
      </c>
      <c r="AI7" s="200">
        <v>44.92</v>
      </c>
      <c r="AJ7" s="200">
        <v>0</v>
      </c>
      <c r="AK7" s="200">
        <v>69.599999999999994</v>
      </c>
      <c r="AL7" s="200">
        <v>0</v>
      </c>
      <c r="AM7" s="200">
        <v>0</v>
      </c>
      <c r="AN7" s="200">
        <v>0</v>
      </c>
      <c r="AO7" s="200">
        <v>140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6.22</v>
      </c>
      <c r="K8" s="200">
        <v>9.1</v>
      </c>
      <c r="L8" s="200">
        <v>559.24</v>
      </c>
      <c r="M8" s="200">
        <v>25.8</v>
      </c>
      <c r="N8" s="200">
        <v>35.03</v>
      </c>
      <c r="O8" s="200">
        <v>0</v>
      </c>
      <c r="P8" s="200">
        <v>37.25</v>
      </c>
      <c r="Q8" s="200">
        <v>3.13</v>
      </c>
      <c r="R8" s="200">
        <v>12.58</v>
      </c>
      <c r="S8" s="200">
        <v>7.83</v>
      </c>
      <c r="T8" s="200">
        <v>0</v>
      </c>
      <c r="U8" s="200">
        <v>62.1</v>
      </c>
      <c r="V8" s="200">
        <v>4.2300000000000004</v>
      </c>
      <c r="W8" s="200">
        <v>13.76</v>
      </c>
      <c r="X8" s="200">
        <v>43.75</v>
      </c>
      <c r="Y8" s="200">
        <v>0</v>
      </c>
      <c r="Z8" s="200">
        <v>75.17</v>
      </c>
      <c r="AA8" s="200">
        <v>20.77</v>
      </c>
      <c r="AB8" s="200">
        <v>0</v>
      </c>
      <c r="AC8" s="200">
        <v>11</v>
      </c>
      <c r="AD8" s="200">
        <v>0</v>
      </c>
      <c r="AE8" s="200">
        <v>0</v>
      </c>
      <c r="AF8" s="200">
        <v>0</v>
      </c>
      <c r="AG8" s="200">
        <v>11.95</v>
      </c>
      <c r="AH8" s="200">
        <v>0</v>
      </c>
      <c r="AI8" s="200">
        <v>44.92</v>
      </c>
      <c r="AJ8" s="200">
        <v>0</v>
      </c>
      <c r="AK8" s="200">
        <v>69.599999999999994</v>
      </c>
      <c r="AL8" s="200">
        <v>0</v>
      </c>
      <c r="AM8" s="200">
        <v>0</v>
      </c>
      <c r="AN8" s="200">
        <v>0</v>
      </c>
      <c r="AO8" s="200">
        <v>140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6.22</v>
      </c>
      <c r="K9" s="200">
        <v>9.1</v>
      </c>
      <c r="L9" s="200">
        <v>559.24</v>
      </c>
      <c r="M9" s="200">
        <v>25.8</v>
      </c>
      <c r="N9" s="200">
        <v>35.03</v>
      </c>
      <c r="O9" s="200">
        <v>0</v>
      </c>
      <c r="P9" s="200">
        <v>37.25</v>
      </c>
      <c r="Q9" s="200">
        <v>3.13</v>
      </c>
      <c r="R9" s="200">
        <v>12.58</v>
      </c>
      <c r="S9" s="200">
        <v>7.83</v>
      </c>
      <c r="T9" s="200">
        <v>0</v>
      </c>
      <c r="U9" s="200">
        <v>62.1</v>
      </c>
      <c r="V9" s="200">
        <v>4.2300000000000004</v>
      </c>
      <c r="W9" s="200">
        <v>13.76</v>
      </c>
      <c r="X9" s="200">
        <v>43.75</v>
      </c>
      <c r="Y9" s="200">
        <v>0</v>
      </c>
      <c r="Z9" s="200">
        <v>75.17</v>
      </c>
      <c r="AA9" s="200">
        <v>20.77</v>
      </c>
      <c r="AB9" s="200">
        <v>0</v>
      </c>
      <c r="AC9" s="200">
        <v>11</v>
      </c>
      <c r="AD9" s="200">
        <v>0</v>
      </c>
      <c r="AE9" s="200">
        <v>0</v>
      </c>
      <c r="AF9" s="200">
        <v>0</v>
      </c>
      <c r="AG9" s="200">
        <v>11.95</v>
      </c>
      <c r="AH9" s="200">
        <v>0</v>
      </c>
      <c r="AI9" s="200">
        <v>44.92</v>
      </c>
      <c r="AJ9" s="200">
        <v>0</v>
      </c>
      <c r="AK9" s="200">
        <v>69.599999999999994</v>
      </c>
      <c r="AL9" s="200">
        <v>0</v>
      </c>
      <c r="AM9" s="200">
        <v>0</v>
      </c>
      <c r="AN9" s="200">
        <v>0</v>
      </c>
      <c r="AO9" s="200">
        <v>140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6.22</v>
      </c>
      <c r="K10" s="200">
        <v>9.1</v>
      </c>
      <c r="L10" s="200">
        <v>559.24</v>
      </c>
      <c r="M10" s="200">
        <v>25.8</v>
      </c>
      <c r="N10" s="200">
        <v>35.03</v>
      </c>
      <c r="O10" s="200">
        <v>0</v>
      </c>
      <c r="P10" s="200">
        <v>37.25</v>
      </c>
      <c r="Q10" s="200">
        <v>3.13</v>
      </c>
      <c r="R10" s="200">
        <v>12.58</v>
      </c>
      <c r="S10" s="200">
        <v>7.83</v>
      </c>
      <c r="T10" s="200">
        <v>0</v>
      </c>
      <c r="U10" s="200">
        <v>62.1</v>
      </c>
      <c r="V10" s="200">
        <v>4.2300000000000004</v>
      </c>
      <c r="W10" s="200">
        <v>13.76</v>
      </c>
      <c r="X10" s="200">
        <v>43.75</v>
      </c>
      <c r="Y10" s="200">
        <v>0</v>
      </c>
      <c r="Z10" s="200">
        <v>75.17</v>
      </c>
      <c r="AA10" s="200">
        <v>20.77</v>
      </c>
      <c r="AB10" s="200">
        <v>0</v>
      </c>
      <c r="AC10" s="200">
        <v>11</v>
      </c>
      <c r="AD10" s="200">
        <v>0</v>
      </c>
      <c r="AE10" s="200">
        <v>0</v>
      </c>
      <c r="AF10" s="200">
        <v>0</v>
      </c>
      <c r="AG10" s="200">
        <v>11.95</v>
      </c>
      <c r="AH10" s="200">
        <v>0</v>
      </c>
      <c r="AI10" s="200">
        <v>44.92</v>
      </c>
      <c r="AJ10" s="200">
        <v>0</v>
      </c>
      <c r="AK10" s="200">
        <v>69.599999999999994</v>
      </c>
      <c r="AL10" s="200">
        <v>0</v>
      </c>
      <c r="AM10" s="200">
        <v>0</v>
      </c>
      <c r="AN10" s="200">
        <v>0</v>
      </c>
      <c r="AO10" s="200">
        <v>140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1.93</v>
      </c>
      <c r="L11" s="200">
        <v>559.24</v>
      </c>
      <c r="M11" s="200">
        <v>25.8</v>
      </c>
      <c r="N11" s="200">
        <v>35.03</v>
      </c>
      <c r="O11" s="200">
        <v>0</v>
      </c>
      <c r="P11" s="200">
        <v>37.25</v>
      </c>
      <c r="Q11" s="200">
        <v>3.13</v>
      </c>
      <c r="R11" s="200">
        <v>12.58</v>
      </c>
      <c r="S11" s="200">
        <v>7.83</v>
      </c>
      <c r="T11" s="200">
        <v>0</v>
      </c>
      <c r="U11" s="200">
        <v>62.1</v>
      </c>
      <c r="V11" s="200">
        <v>4.2300000000000004</v>
      </c>
      <c r="W11" s="200">
        <v>13.76</v>
      </c>
      <c r="X11" s="200">
        <v>43.75</v>
      </c>
      <c r="Y11" s="200">
        <v>0</v>
      </c>
      <c r="Z11" s="200">
        <v>75.17</v>
      </c>
      <c r="AA11" s="200">
        <v>20.77</v>
      </c>
      <c r="AB11" s="200">
        <v>0</v>
      </c>
      <c r="AC11" s="200">
        <v>11</v>
      </c>
      <c r="AD11" s="200">
        <v>0</v>
      </c>
      <c r="AE11" s="200">
        <v>0</v>
      </c>
      <c r="AF11" s="200">
        <v>0</v>
      </c>
      <c r="AG11" s="200">
        <v>11.95</v>
      </c>
      <c r="AH11" s="200">
        <v>0</v>
      </c>
      <c r="AI11" s="200">
        <v>44.92</v>
      </c>
      <c r="AJ11" s="200">
        <v>0</v>
      </c>
      <c r="AK11" s="200">
        <v>69.599999999999994</v>
      </c>
      <c r="AL11" s="200">
        <v>0</v>
      </c>
      <c r="AM11" s="200">
        <v>0</v>
      </c>
      <c r="AN11" s="200">
        <v>0</v>
      </c>
      <c r="AO11" s="200">
        <v>120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1.93</v>
      </c>
      <c r="L12" s="200">
        <v>559.24</v>
      </c>
      <c r="M12" s="200">
        <v>25.8</v>
      </c>
      <c r="N12" s="200">
        <v>35.03</v>
      </c>
      <c r="O12" s="200">
        <v>0</v>
      </c>
      <c r="P12" s="200">
        <v>37.25</v>
      </c>
      <c r="Q12" s="200">
        <v>3.13</v>
      </c>
      <c r="R12" s="200">
        <v>12.58</v>
      </c>
      <c r="S12" s="200">
        <v>7.83</v>
      </c>
      <c r="T12" s="200">
        <v>0</v>
      </c>
      <c r="U12" s="200">
        <v>62.1</v>
      </c>
      <c r="V12" s="200">
        <v>4.2300000000000004</v>
      </c>
      <c r="W12" s="200">
        <v>13.76</v>
      </c>
      <c r="X12" s="200">
        <v>43.75</v>
      </c>
      <c r="Y12" s="200">
        <v>0</v>
      </c>
      <c r="Z12" s="200">
        <v>75.17</v>
      </c>
      <c r="AA12" s="200">
        <v>20.77</v>
      </c>
      <c r="AB12" s="200">
        <v>0</v>
      </c>
      <c r="AC12" s="200">
        <v>11</v>
      </c>
      <c r="AD12" s="200">
        <v>0</v>
      </c>
      <c r="AE12" s="200">
        <v>0</v>
      </c>
      <c r="AF12" s="200">
        <v>0</v>
      </c>
      <c r="AG12" s="200">
        <v>11.95</v>
      </c>
      <c r="AH12" s="200">
        <v>0</v>
      </c>
      <c r="AI12" s="200">
        <v>44.92</v>
      </c>
      <c r="AJ12" s="200">
        <v>0</v>
      </c>
      <c r="AK12" s="200">
        <v>69.599999999999994</v>
      </c>
      <c r="AL12" s="200">
        <v>0</v>
      </c>
      <c r="AM12" s="200">
        <v>0</v>
      </c>
      <c r="AN12" s="200">
        <v>0</v>
      </c>
      <c r="AO12" s="200">
        <v>120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1.93</v>
      </c>
      <c r="L13" s="200">
        <v>559.24</v>
      </c>
      <c r="M13" s="200">
        <v>25.8</v>
      </c>
      <c r="N13" s="200">
        <v>35.03</v>
      </c>
      <c r="O13" s="200">
        <v>0</v>
      </c>
      <c r="P13" s="200">
        <v>37.25</v>
      </c>
      <c r="Q13" s="200">
        <v>3.13</v>
      </c>
      <c r="R13" s="200">
        <v>12.58</v>
      </c>
      <c r="S13" s="200">
        <v>7.83</v>
      </c>
      <c r="T13" s="200">
        <v>0</v>
      </c>
      <c r="U13" s="200">
        <v>62.1</v>
      </c>
      <c r="V13" s="200">
        <v>4.2300000000000004</v>
      </c>
      <c r="W13" s="200">
        <v>13.76</v>
      </c>
      <c r="X13" s="200">
        <v>43.75</v>
      </c>
      <c r="Y13" s="200">
        <v>0</v>
      </c>
      <c r="Z13" s="200">
        <v>75.17</v>
      </c>
      <c r="AA13" s="200">
        <v>20.77</v>
      </c>
      <c r="AB13" s="200">
        <v>0</v>
      </c>
      <c r="AC13" s="200">
        <v>11</v>
      </c>
      <c r="AD13" s="200">
        <v>0</v>
      </c>
      <c r="AE13" s="200">
        <v>0</v>
      </c>
      <c r="AF13" s="200">
        <v>0</v>
      </c>
      <c r="AG13" s="200">
        <v>11.95</v>
      </c>
      <c r="AH13" s="200">
        <v>0</v>
      </c>
      <c r="AI13" s="200">
        <v>44.92</v>
      </c>
      <c r="AJ13" s="200">
        <v>0</v>
      </c>
      <c r="AK13" s="200">
        <v>69.599999999999994</v>
      </c>
      <c r="AL13" s="200">
        <v>0</v>
      </c>
      <c r="AM13" s="200">
        <v>0</v>
      </c>
      <c r="AN13" s="200">
        <v>0</v>
      </c>
      <c r="AO13" s="200">
        <v>120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1.93</v>
      </c>
      <c r="L14" s="200">
        <v>559.24</v>
      </c>
      <c r="M14" s="200">
        <v>25.8</v>
      </c>
      <c r="N14" s="200">
        <v>35.03</v>
      </c>
      <c r="O14" s="200">
        <v>0</v>
      </c>
      <c r="P14" s="200">
        <v>37.25</v>
      </c>
      <c r="Q14" s="200">
        <v>3.13</v>
      </c>
      <c r="R14" s="200">
        <v>12.58</v>
      </c>
      <c r="S14" s="200">
        <v>7.83</v>
      </c>
      <c r="T14" s="200">
        <v>0</v>
      </c>
      <c r="U14" s="200">
        <v>62.1</v>
      </c>
      <c r="V14" s="200">
        <v>4.2300000000000004</v>
      </c>
      <c r="W14" s="200">
        <v>13.76</v>
      </c>
      <c r="X14" s="200">
        <v>43.75</v>
      </c>
      <c r="Y14" s="200">
        <v>0</v>
      </c>
      <c r="Z14" s="200">
        <v>75.17</v>
      </c>
      <c r="AA14" s="200">
        <v>20.77</v>
      </c>
      <c r="AB14" s="200">
        <v>0</v>
      </c>
      <c r="AC14" s="200">
        <v>11</v>
      </c>
      <c r="AD14" s="200">
        <v>0</v>
      </c>
      <c r="AE14" s="200">
        <v>0</v>
      </c>
      <c r="AF14" s="200">
        <v>0</v>
      </c>
      <c r="AG14" s="200">
        <v>11.95</v>
      </c>
      <c r="AH14" s="200">
        <v>0</v>
      </c>
      <c r="AI14" s="200">
        <v>44.92</v>
      </c>
      <c r="AJ14" s="200">
        <v>0</v>
      </c>
      <c r="AK14" s="200">
        <v>69.599999999999994</v>
      </c>
      <c r="AL14" s="200">
        <v>0</v>
      </c>
      <c r="AM14" s="200">
        <v>0</v>
      </c>
      <c r="AN14" s="200">
        <v>0</v>
      </c>
      <c r="AO14" s="200">
        <v>120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1.93</v>
      </c>
      <c r="L15" s="200">
        <v>559.24</v>
      </c>
      <c r="M15" s="200">
        <v>25.8</v>
      </c>
      <c r="N15" s="200">
        <v>35.03</v>
      </c>
      <c r="O15" s="200">
        <v>0</v>
      </c>
      <c r="P15" s="200">
        <v>37.25</v>
      </c>
      <c r="Q15" s="200">
        <v>3.13</v>
      </c>
      <c r="R15" s="200">
        <v>12.58</v>
      </c>
      <c r="S15" s="200">
        <v>7.83</v>
      </c>
      <c r="T15" s="200">
        <v>0</v>
      </c>
      <c r="U15" s="200">
        <v>62.1</v>
      </c>
      <c r="V15" s="200">
        <v>4.2300000000000004</v>
      </c>
      <c r="W15" s="200">
        <v>13.76</v>
      </c>
      <c r="X15" s="200">
        <v>43.75</v>
      </c>
      <c r="Y15" s="200">
        <v>0</v>
      </c>
      <c r="Z15" s="200">
        <v>75.17</v>
      </c>
      <c r="AA15" s="200">
        <v>20.77</v>
      </c>
      <c r="AB15" s="200">
        <v>0</v>
      </c>
      <c r="AC15" s="200">
        <v>11</v>
      </c>
      <c r="AD15" s="200">
        <v>0</v>
      </c>
      <c r="AE15" s="200">
        <v>0</v>
      </c>
      <c r="AF15" s="200">
        <v>0</v>
      </c>
      <c r="AG15" s="200">
        <v>11.95</v>
      </c>
      <c r="AH15" s="200">
        <v>0</v>
      </c>
      <c r="AI15" s="200">
        <v>45</v>
      </c>
      <c r="AJ15" s="200">
        <v>0</v>
      </c>
      <c r="AK15" s="200">
        <v>69.599999999999994</v>
      </c>
      <c r="AL15" s="200">
        <v>0</v>
      </c>
      <c r="AM15" s="200">
        <v>0</v>
      </c>
      <c r="AN15" s="200">
        <v>0</v>
      </c>
      <c r="AO15" s="200">
        <v>120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1.93</v>
      </c>
      <c r="L16" s="200">
        <v>559.24</v>
      </c>
      <c r="M16" s="200">
        <v>25.8</v>
      </c>
      <c r="N16" s="200">
        <v>35.03</v>
      </c>
      <c r="O16" s="200">
        <v>0</v>
      </c>
      <c r="P16" s="200">
        <v>37.25</v>
      </c>
      <c r="Q16" s="200">
        <v>3.13</v>
      </c>
      <c r="R16" s="200">
        <v>12.58</v>
      </c>
      <c r="S16" s="200">
        <v>7.83</v>
      </c>
      <c r="T16" s="200">
        <v>0</v>
      </c>
      <c r="U16" s="200">
        <v>62.1</v>
      </c>
      <c r="V16" s="200">
        <v>4.2300000000000004</v>
      </c>
      <c r="W16" s="200">
        <v>13.76</v>
      </c>
      <c r="X16" s="200">
        <v>43.75</v>
      </c>
      <c r="Y16" s="200">
        <v>0</v>
      </c>
      <c r="Z16" s="200">
        <v>75.17</v>
      </c>
      <c r="AA16" s="200">
        <v>20.77</v>
      </c>
      <c r="AB16" s="200">
        <v>0</v>
      </c>
      <c r="AC16" s="200">
        <v>11</v>
      </c>
      <c r="AD16" s="200">
        <v>0</v>
      </c>
      <c r="AE16" s="200">
        <v>0</v>
      </c>
      <c r="AF16" s="200">
        <v>0</v>
      </c>
      <c r="AG16" s="200">
        <v>11.95</v>
      </c>
      <c r="AH16" s="200">
        <v>0</v>
      </c>
      <c r="AI16" s="200">
        <v>45</v>
      </c>
      <c r="AJ16" s="200">
        <v>0</v>
      </c>
      <c r="AK16" s="200">
        <v>69.599999999999994</v>
      </c>
      <c r="AL16" s="200">
        <v>0</v>
      </c>
      <c r="AM16" s="200">
        <v>0</v>
      </c>
      <c r="AN16" s="200">
        <v>0</v>
      </c>
      <c r="AO16" s="200">
        <v>120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1.93</v>
      </c>
      <c r="L17" s="200">
        <v>559.24</v>
      </c>
      <c r="M17" s="200">
        <v>25.8</v>
      </c>
      <c r="N17" s="200">
        <v>35.03</v>
      </c>
      <c r="O17" s="200">
        <v>0</v>
      </c>
      <c r="P17" s="200">
        <v>37.25</v>
      </c>
      <c r="Q17" s="200">
        <v>3.13</v>
      </c>
      <c r="R17" s="200">
        <v>12.58</v>
      </c>
      <c r="S17" s="200">
        <v>7.83</v>
      </c>
      <c r="T17" s="200">
        <v>0</v>
      </c>
      <c r="U17" s="200">
        <v>62.1</v>
      </c>
      <c r="V17" s="200">
        <v>4.2300000000000004</v>
      </c>
      <c r="W17" s="200">
        <v>13.76</v>
      </c>
      <c r="X17" s="200">
        <v>43.75</v>
      </c>
      <c r="Y17" s="200">
        <v>0</v>
      </c>
      <c r="Z17" s="200">
        <v>75.17</v>
      </c>
      <c r="AA17" s="200">
        <v>20.77</v>
      </c>
      <c r="AB17" s="200">
        <v>0</v>
      </c>
      <c r="AC17" s="200">
        <v>11</v>
      </c>
      <c r="AD17" s="200">
        <v>0</v>
      </c>
      <c r="AE17" s="200">
        <v>0</v>
      </c>
      <c r="AF17" s="200">
        <v>0</v>
      </c>
      <c r="AG17" s="200">
        <v>11.95</v>
      </c>
      <c r="AH17" s="200">
        <v>0</v>
      </c>
      <c r="AI17" s="200">
        <v>45</v>
      </c>
      <c r="AJ17" s="200">
        <v>0</v>
      </c>
      <c r="AK17" s="200">
        <v>69.599999999999994</v>
      </c>
      <c r="AL17" s="200">
        <v>0</v>
      </c>
      <c r="AM17" s="200">
        <v>0</v>
      </c>
      <c r="AN17" s="200">
        <v>0</v>
      </c>
      <c r="AO17" s="200">
        <v>120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1.93</v>
      </c>
      <c r="L18" s="200">
        <v>559.24</v>
      </c>
      <c r="M18" s="200">
        <v>25.8</v>
      </c>
      <c r="N18" s="200">
        <v>35.03</v>
      </c>
      <c r="O18" s="200">
        <v>0</v>
      </c>
      <c r="P18" s="200">
        <v>37.25</v>
      </c>
      <c r="Q18" s="200">
        <v>3.13</v>
      </c>
      <c r="R18" s="200">
        <v>12.58</v>
      </c>
      <c r="S18" s="200">
        <v>7.83</v>
      </c>
      <c r="T18" s="200">
        <v>0</v>
      </c>
      <c r="U18" s="200">
        <v>62.1</v>
      </c>
      <c r="V18" s="200">
        <v>4.2300000000000004</v>
      </c>
      <c r="W18" s="200">
        <v>13.76</v>
      </c>
      <c r="X18" s="200">
        <v>43.75</v>
      </c>
      <c r="Y18" s="200">
        <v>0</v>
      </c>
      <c r="Z18" s="200">
        <v>75.17</v>
      </c>
      <c r="AA18" s="200">
        <v>20.77</v>
      </c>
      <c r="AB18" s="200">
        <v>0</v>
      </c>
      <c r="AC18" s="200">
        <v>11</v>
      </c>
      <c r="AD18" s="200">
        <v>0</v>
      </c>
      <c r="AE18" s="200">
        <v>0</v>
      </c>
      <c r="AF18" s="200">
        <v>0</v>
      </c>
      <c r="AG18" s="200">
        <v>11.95</v>
      </c>
      <c r="AH18" s="200">
        <v>0</v>
      </c>
      <c r="AI18" s="200">
        <v>45</v>
      </c>
      <c r="AJ18" s="200">
        <v>0</v>
      </c>
      <c r="AK18" s="200">
        <v>69.599999999999994</v>
      </c>
      <c r="AL18" s="200">
        <v>0</v>
      </c>
      <c r="AM18" s="200">
        <v>0</v>
      </c>
      <c r="AN18" s="200">
        <v>0</v>
      </c>
      <c r="AO18" s="200">
        <v>120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1.93</v>
      </c>
      <c r="L19" s="200">
        <v>559.24</v>
      </c>
      <c r="M19" s="200">
        <v>25.8</v>
      </c>
      <c r="N19" s="200">
        <v>35.03</v>
      </c>
      <c r="O19" s="200">
        <v>0</v>
      </c>
      <c r="P19" s="200">
        <v>37.25</v>
      </c>
      <c r="Q19" s="200">
        <v>3.13</v>
      </c>
      <c r="R19" s="200">
        <v>12.58</v>
      </c>
      <c r="S19" s="200">
        <v>7.83</v>
      </c>
      <c r="T19" s="200">
        <v>0</v>
      </c>
      <c r="U19" s="200">
        <v>62.1</v>
      </c>
      <c r="V19" s="200">
        <v>4.2300000000000004</v>
      </c>
      <c r="W19" s="200">
        <v>13.76</v>
      </c>
      <c r="X19" s="200">
        <v>43.75</v>
      </c>
      <c r="Y19" s="200">
        <v>0</v>
      </c>
      <c r="Z19" s="200">
        <v>75.17</v>
      </c>
      <c r="AA19" s="200">
        <v>20.77</v>
      </c>
      <c r="AB19" s="200">
        <v>0</v>
      </c>
      <c r="AC19" s="200">
        <v>11</v>
      </c>
      <c r="AD19" s="200">
        <v>0</v>
      </c>
      <c r="AE19" s="200">
        <v>0</v>
      </c>
      <c r="AF19" s="200">
        <v>0</v>
      </c>
      <c r="AG19" s="200">
        <v>11.95</v>
      </c>
      <c r="AH19" s="200">
        <v>0</v>
      </c>
      <c r="AI19" s="200">
        <v>45</v>
      </c>
      <c r="AJ19" s="200">
        <v>0</v>
      </c>
      <c r="AK19" s="200">
        <v>69.599999999999994</v>
      </c>
      <c r="AL19" s="200">
        <v>0</v>
      </c>
      <c r="AM19" s="200">
        <v>0</v>
      </c>
      <c r="AN19" s="200">
        <v>0</v>
      </c>
      <c r="AO19" s="200">
        <v>120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1.93</v>
      </c>
      <c r="L20" s="200">
        <v>559.24</v>
      </c>
      <c r="M20" s="200">
        <v>25.8</v>
      </c>
      <c r="N20" s="200">
        <v>35.03</v>
      </c>
      <c r="O20" s="200">
        <v>0</v>
      </c>
      <c r="P20" s="200">
        <v>37.25</v>
      </c>
      <c r="Q20" s="200">
        <v>3.13</v>
      </c>
      <c r="R20" s="200">
        <v>12.58</v>
      </c>
      <c r="S20" s="200">
        <v>7.83</v>
      </c>
      <c r="T20" s="200">
        <v>0</v>
      </c>
      <c r="U20" s="200">
        <v>62.1</v>
      </c>
      <c r="V20" s="200">
        <v>4.2300000000000004</v>
      </c>
      <c r="W20" s="200">
        <v>13.76</v>
      </c>
      <c r="X20" s="200">
        <v>43.75</v>
      </c>
      <c r="Y20" s="200">
        <v>0</v>
      </c>
      <c r="Z20" s="200">
        <v>75.17</v>
      </c>
      <c r="AA20" s="200">
        <v>20.77</v>
      </c>
      <c r="AB20" s="200">
        <v>0</v>
      </c>
      <c r="AC20" s="200">
        <v>11</v>
      </c>
      <c r="AD20" s="200">
        <v>0</v>
      </c>
      <c r="AE20" s="200">
        <v>0</v>
      </c>
      <c r="AF20" s="200">
        <v>0</v>
      </c>
      <c r="AG20" s="200">
        <v>11.95</v>
      </c>
      <c r="AH20" s="200">
        <v>0</v>
      </c>
      <c r="AI20" s="200">
        <v>45</v>
      </c>
      <c r="AJ20" s="200">
        <v>0</v>
      </c>
      <c r="AK20" s="200">
        <v>69.599999999999994</v>
      </c>
      <c r="AL20" s="200">
        <v>0</v>
      </c>
      <c r="AM20" s="200">
        <v>0</v>
      </c>
      <c r="AN20" s="200">
        <v>0</v>
      </c>
      <c r="AO20" s="200">
        <v>120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1.93</v>
      </c>
      <c r="L21" s="200">
        <v>559.24</v>
      </c>
      <c r="M21" s="200">
        <v>25.8</v>
      </c>
      <c r="N21" s="200">
        <v>35.03</v>
      </c>
      <c r="O21" s="200">
        <v>0</v>
      </c>
      <c r="P21" s="200">
        <v>37.25</v>
      </c>
      <c r="Q21" s="200">
        <v>3.13</v>
      </c>
      <c r="R21" s="200">
        <v>12.58</v>
      </c>
      <c r="S21" s="200">
        <v>7.83</v>
      </c>
      <c r="T21" s="200">
        <v>0</v>
      </c>
      <c r="U21" s="200">
        <v>62.1</v>
      </c>
      <c r="V21" s="200">
        <v>4.2300000000000004</v>
      </c>
      <c r="W21" s="200">
        <v>13.76</v>
      </c>
      <c r="X21" s="200">
        <v>43.75</v>
      </c>
      <c r="Y21" s="200">
        <v>0</v>
      </c>
      <c r="Z21" s="200">
        <v>75.17</v>
      </c>
      <c r="AA21" s="200">
        <v>20.77</v>
      </c>
      <c r="AB21" s="200">
        <v>0</v>
      </c>
      <c r="AC21" s="200">
        <v>11</v>
      </c>
      <c r="AD21" s="200">
        <v>0</v>
      </c>
      <c r="AE21" s="200">
        <v>0</v>
      </c>
      <c r="AF21" s="200">
        <v>0</v>
      </c>
      <c r="AG21" s="200">
        <v>11.95</v>
      </c>
      <c r="AH21" s="200">
        <v>0</v>
      </c>
      <c r="AI21" s="200">
        <v>45</v>
      </c>
      <c r="AJ21" s="200">
        <v>0</v>
      </c>
      <c r="AK21" s="200">
        <v>69.599999999999994</v>
      </c>
      <c r="AL21" s="200">
        <v>0</v>
      </c>
      <c r="AM21" s="200">
        <v>0</v>
      </c>
      <c r="AN21" s="200">
        <v>0</v>
      </c>
      <c r="AO21" s="200">
        <v>120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1.93</v>
      </c>
      <c r="L22" s="200">
        <v>559.24</v>
      </c>
      <c r="M22" s="200">
        <v>25.8</v>
      </c>
      <c r="N22" s="200">
        <v>35.03</v>
      </c>
      <c r="O22" s="200">
        <v>0</v>
      </c>
      <c r="P22" s="200">
        <v>37.25</v>
      </c>
      <c r="Q22" s="200">
        <v>3.13</v>
      </c>
      <c r="R22" s="200">
        <v>12.58</v>
      </c>
      <c r="S22" s="200">
        <v>7.83</v>
      </c>
      <c r="T22" s="200">
        <v>0</v>
      </c>
      <c r="U22" s="200">
        <v>62.1</v>
      </c>
      <c r="V22" s="200">
        <v>4.2300000000000004</v>
      </c>
      <c r="W22" s="200">
        <v>13.76</v>
      </c>
      <c r="X22" s="200">
        <v>43.75</v>
      </c>
      <c r="Y22" s="200">
        <v>0</v>
      </c>
      <c r="Z22" s="200">
        <v>75.17</v>
      </c>
      <c r="AA22" s="200">
        <v>20.77</v>
      </c>
      <c r="AB22" s="200">
        <v>0</v>
      </c>
      <c r="AC22" s="200">
        <v>11</v>
      </c>
      <c r="AD22" s="200">
        <v>0</v>
      </c>
      <c r="AE22" s="200">
        <v>0</v>
      </c>
      <c r="AF22" s="200">
        <v>0</v>
      </c>
      <c r="AG22" s="200">
        <v>11.95</v>
      </c>
      <c r="AH22" s="200">
        <v>0</v>
      </c>
      <c r="AI22" s="200">
        <v>45</v>
      </c>
      <c r="AJ22" s="200">
        <v>0</v>
      </c>
      <c r="AK22" s="200">
        <v>69.599999999999994</v>
      </c>
      <c r="AL22" s="200">
        <v>0</v>
      </c>
      <c r="AM22" s="200">
        <v>0</v>
      </c>
      <c r="AN22" s="200">
        <v>0</v>
      </c>
      <c r="AO22" s="200">
        <v>120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1.93</v>
      </c>
      <c r="L23" s="200">
        <v>559.24</v>
      </c>
      <c r="M23" s="200">
        <v>25.8</v>
      </c>
      <c r="N23" s="200">
        <v>35.03</v>
      </c>
      <c r="O23" s="200">
        <v>0</v>
      </c>
      <c r="P23" s="200">
        <v>37.25</v>
      </c>
      <c r="Q23" s="200">
        <v>3.13</v>
      </c>
      <c r="R23" s="200">
        <v>12.58</v>
      </c>
      <c r="S23" s="200">
        <v>7.83</v>
      </c>
      <c r="T23" s="200">
        <v>0</v>
      </c>
      <c r="U23" s="200">
        <v>62.1</v>
      </c>
      <c r="V23" s="200">
        <v>4.2300000000000004</v>
      </c>
      <c r="W23" s="200">
        <v>13.76</v>
      </c>
      <c r="X23" s="200">
        <v>43.75</v>
      </c>
      <c r="Y23" s="200">
        <v>0</v>
      </c>
      <c r="Z23" s="200">
        <v>75.17</v>
      </c>
      <c r="AA23" s="200">
        <v>20.77</v>
      </c>
      <c r="AB23" s="200">
        <v>0</v>
      </c>
      <c r="AC23" s="200">
        <v>11</v>
      </c>
      <c r="AD23" s="200">
        <v>0</v>
      </c>
      <c r="AE23" s="200">
        <v>0</v>
      </c>
      <c r="AF23" s="200">
        <v>0</v>
      </c>
      <c r="AG23" s="200">
        <v>11.95</v>
      </c>
      <c r="AH23" s="200">
        <v>0</v>
      </c>
      <c r="AI23" s="200">
        <v>45</v>
      </c>
      <c r="AJ23" s="200">
        <v>0</v>
      </c>
      <c r="AK23" s="200">
        <v>69.599999999999994</v>
      </c>
      <c r="AL23" s="200">
        <v>0</v>
      </c>
      <c r="AM23" s="200">
        <v>0</v>
      </c>
      <c r="AN23" s="200">
        <v>0</v>
      </c>
      <c r="AO23" s="200">
        <v>120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1.93</v>
      </c>
      <c r="L24" s="200">
        <v>559.24</v>
      </c>
      <c r="M24" s="200">
        <v>25.8</v>
      </c>
      <c r="N24" s="200">
        <v>35.03</v>
      </c>
      <c r="O24" s="200">
        <v>0</v>
      </c>
      <c r="P24" s="200">
        <v>37.25</v>
      </c>
      <c r="Q24" s="200">
        <v>3.13</v>
      </c>
      <c r="R24" s="200">
        <v>12.58</v>
      </c>
      <c r="S24" s="200">
        <v>7.83</v>
      </c>
      <c r="T24" s="200">
        <v>0</v>
      </c>
      <c r="U24" s="200">
        <v>62.1</v>
      </c>
      <c r="V24" s="200">
        <v>4.2300000000000004</v>
      </c>
      <c r="W24" s="200">
        <v>13.76</v>
      </c>
      <c r="X24" s="200">
        <v>43.75</v>
      </c>
      <c r="Y24" s="200">
        <v>0</v>
      </c>
      <c r="Z24" s="200">
        <v>75.17</v>
      </c>
      <c r="AA24" s="200">
        <v>20.77</v>
      </c>
      <c r="AB24" s="200">
        <v>0</v>
      </c>
      <c r="AC24" s="200">
        <v>11</v>
      </c>
      <c r="AD24" s="200">
        <v>0</v>
      </c>
      <c r="AE24" s="200">
        <v>0</v>
      </c>
      <c r="AF24" s="200">
        <v>0</v>
      </c>
      <c r="AG24" s="200">
        <v>11.95</v>
      </c>
      <c r="AH24" s="200">
        <v>0</v>
      </c>
      <c r="AI24" s="200">
        <v>45</v>
      </c>
      <c r="AJ24" s="200">
        <v>0</v>
      </c>
      <c r="AK24" s="200">
        <v>69.599999999999994</v>
      </c>
      <c r="AL24" s="200">
        <v>0</v>
      </c>
      <c r="AM24" s="200">
        <v>0</v>
      </c>
      <c r="AN24" s="200">
        <v>0</v>
      </c>
      <c r="AO24" s="200">
        <v>120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1.93</v>
      </c>
      <c r="L25" s="200">
        <v>559.24</v>
      </c>
      <c r="M25" s="200">
        <v>25.8</v>
      </c>
      <c r="N25" s="200">
        <v>35.03</v>
      </c>
      <c r="O25" s="200">
        <v>0</v>
      </c>
      <c r="P25" s="200">
        <v>37.25</v>
      </c>
      <c r="Q25" s="200">
        <v>3.13</v>
      </c>
      <c r="R25" s="200">
        <v>12.58</v>
      </c>
      <c r="S25" s="200">
        <v>7.83</v>
      </c>
      <c r="T25" s="200">
        <v>0</v>
      </c>
      <c r="U25" s="200">
        <v>62.1</v>
      </c>
      <c r="V25" s="200">
        <v>4.2300000000000004</v>
      </c>
      <c r="W25" s="200">
        <v>13.76</v>
      </c>
      <c r="X25" s="200">
        <v>43.75</v>
      </c>
      <c r="Y25" s="200">
        <v>0</v>
      </c>
      <c r="Z25" s="200">
        <v>75.17</v>
      </c>
      <c r="AA25" s="200">
        <v>20.77</v>
      </c>
      <c r="AB25" s="200">
        <v>0</v>
      </c>
      <c r="AC25" s="200">
        <v>11</v>
      </c>
      <c r="AD25" s="200">
        <v>0</v>
      </c>
      <c r="AE25" s="200">
        <v>0</v>
      </c>
      <c r="AF25" s="200">
        <v>0</v>
      </c>
      <c r="AG25" s="200">
        <v>11.95</v>
      </c>
      <c r="AH25" s="200">
        <v>0</v>
      </c>
      <c r="AI25" s="200">
        <v>45</v>
      </c>
      <c r="AJ25" s="200">
        <v>0</v>
      </c>
      <c r="AK25" s="200">
        <v>69.599999999999994</v>
      </c>
      <c r="AL25" s="200">
        <v>0</v>
      </c>
      <c r="AM25" s="200">
        <v>0</v>
      </c>
      <c r="AN25" s="200">
        <v>0</v>
      </c>
      <c r="AO25" s="200">
        <v>120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1.93</v>
      </c>
      <c r="L26" s="200">
        <v>559.24</v>
      </c>
      <c r="M26" s="200">
        <v>25.8</v>
      </c>
      <c r="N26" s="200">
        <v>35.03</v>
      </c>
      <c r="O26" s="200">
        <v>0</v>
      </c>
      <c r="P26" s="200">
        <v>37.25</v>
      </c>
      <c r="Q26" s="200">
        <v>3.13</v>
      </c>
      <c r="R26" s="200">
        <v>12.58</v>
      </c>
      <c r="S26" s="200">
        <v>7.83</v>
      </c>
      <c r="T26" s="200">
        <v>0</v>
      </c>
      <c r="U26" s="200">
        <v>62.1</v>
      </c>
      <c r="V26" s="200">
        <v>4.2300000000000004</v>
      </c>
      <c r="W26" s="200">
        <v>13.76</v>
      </c>
      <c r="X26" s="200">
        <v>43.75</v>
      </c>
      <c r="Y26" s="200">
        <v>0</v>
      </c>
      <c r="Z26" s="200">
        <v>75.17</v>
      </c>
      <c r="AA26" s="200">
        <v>20.77</v>
      </c>
      <c r="AB26" s="200">
        <v>0</v>
      </c>
      <c r="AC26" s="200">
        <v>11</v>
      </c>
      <c r="AD26" s="200">
        <v>0</v>
      </c>
      <c r="AE26" s="200">
        <v>0</v>
      </c>
      <c r="AF26" s="200">
        <v>0</v>
      </c>
      <c r="AG26" s="200">
        <v>11.95</v>
      </c>
      <c r="AH26" s="200">
        <v>0</v>
      </c>
      <c r="AI26" s="200">
        <v>45</v>
      </c>
      <c r="AJ26" s="200">
        <v>0</v>
      </c>
      <c r="AK26" s="200">
        <v>69.599999999999994</v>
      </c>
      <c r="AL26" s="200">
        <v>0</v>
      </c>
      <c r="AM26" s="200">
        <v>0</v>
      </c>
      <c r="AN26" s="200">
        <v>0</v>
      </c>
      <c r="AO26" s="200">
        <v>120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1.93</v>
      </c>
      <c r="L27" s="200">
        <v>559.24</v>
      </c>
      <c r="M27" s="200">
        <v>25.8</v>
      </c>
      <c r="N27" s="200">
        <v>35.03</v>
      </c>
      <c r="O27" s="200">
        <v>0</v>
      </c>
      <c r="P27" s="200">
        <v>37.25</v>
      </c>
      <c r="Q27" s="200">
        <v>3.13</v>
      </c>
      <c r="R27" s="200">
        <v>12.58</v>
      </c>
      <c r="S27" s="200">
        <v>7.83</v>
      </c>
      <c r="T27" s="200">
        <v>0</v>
      </c>
      <c r="U27" s="200">
        <v>62.1</v>
      </c>
      <c r="V27" s="200">
        <v>4.2300000000000004</v>
      </c>
      <c r="W27" s="200">
        <v>13.76</v>
      </c>
      <c r="X27" s="200">
        <v>43.75</v>
      </c>
      <c r="Y27" s="200">
        <v>0</v>
      </c>
      <c r="Z27" s="200">
        <v>75.17</v>
      </c>
      <c r="AA27" s="200">
        <v>20.77</v>
      </c>
      <c r="AB27" s="200">
        <v>0</v>
      </c>
      <c r="AC27" s="200">
        <v>11</v>
      </c>
      <c r="AD27" s="200">
        <v>0</v>
      </c>
      <c r="AE27" s="200">
        <v>0</v>
      </c>
      <c r="AF27" s="200">
        <v>0</v>
      </c>
      <c r="AG27" s="200">
        <v>11.95</v>
      </c>
      <c r="AH27" s="200">
        <v>0</v>
      </c>
      <c r="AI27" s="200">
        <v>45</v>
      </c>
      <c r="AJ27" s="200">
        <v>0</v>
      </c>
      <c r="AK27" s="200">
        <v>69.599999999999994</v>
      </c>
      <c r="AL27" s="200">
        <v>0</v>
      </c>
      <c r="AM27" s="200">
        <v>0</v>
      </c>
      <c r="AN27" s="200">
        <v>0</v>
      </c>
      <c r="AO27" s="200">
        <v>89.33</v>
      </c>
      <c r="AP27" s="200">
        <v>0</v>
      </c>
      <c r="AQ27" s="200">
        <v>4.18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1.93</v>
      </c>
      <c r="L28" s="200">
        <v>559.24</v>
      </c>
      <c r="M28" s="200">
        <v>25.8</v>
      </c>
      <c r="N28" s="200">
        <v>35.03</v>
      </c>
      <c r="O28" s="200">
        <v>0</v>
      </c>
      <c r="P28" s="200">
        <v>37.25</v>
      </c>
      <c r="Q28" s="200">
        <v>3.13</v>
      </c>
      <c r="R28" s="200">
        <v>12.58</v>
      </c>
      <c r="S28" s="200">
        <v>7.83</v>
      </c>
      <c r="T28" s="200">
        <v>0</v>
      </c>
      <c r="U28" s="200">
        <v>62.1</v>
      </c>
      <c r="V28" s="200">
        <v>4.2300000000000004</v>
      </c>
      <c r="W28" s="200">
        <v>13.76</v>
      </c>
      <c r="X28" s="200">
        <v>43.75</v>
      </c>
      <c r="Y28" s="200">
        <v>0</v>
      </c>
      <c r="Z28" s="200">
        <v>75.17</v>
      </c>
      <c r="AA28" s="200">
        <v>20.77</v>
      </c>
      <c r="AB28" s="200">
        <v>0</v>
      </c>
      <c r="AC28" s="200">
        <v>8.5299999999999994</v>
      </c>
      <c r="AD28" s="200">
        <v>0</v>
      </c>
      <c r="AE28" s="200">
        <v>0</v>
      </c>
      <c r="AF28" s="200">
        <v>0</v>
      </c>
      <c r="AG28" s="200">
        <v>11.95</v>
      </c>
      <c r="AH28" s="200">
        <v>0</v>
      </c>
      <c r="AI28" s="200">
        <v>45</v>
      </c>
      <c r="AJ28" s="200">
        <v>0</v>
      </c>
      <c r="AK28" s="200">
        <v>69.599999999999994</v>
      </c>
      <c r="AL28" s="200">
        <v>0</v>
      </c>
      <c r="AM28" s="200">
        <v>0</v>
      </c>
      <c r="AN28" s="200">
        <v>0</v>
      </c>
      <c r="AO28" s="200">
        <v>89.33</v>
      </c>
      <c r="AP28" s="200">
        <v>0</v>
      </c>
      <c r="AQ28" s="200">
        <v>6.69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1.93</v>
      </c>
      <c r="L29" s="200">
        <v>559.24</v>
      </c>
      <c r="M29" s="200">
        <v>25.8</v>
      </c>
      <c r="N29" s="200">
        <v>35.03</v>
      </c>
      <c r="O29" s="200">
        <v>0</v>
      </c>
      <c r="P29" s="200">
        <v>37.25</v>
      </c>
      <c r="Q29" s="200">
        <v>3.13</v>
      </c>
      <c r="R29" s="200">
        <v>12.58</v>
      </c>
      <c r="S29" s="200">
        <v>7.83</v>
      </c>
      <c r="T29" s="200">
        <v>0</v>
      </c>
      <c r="U29" s="200">
        <v>62.1</v>
      </c>
      <c r="V29" s="200">
        <v>4.2300000000000004</v>
      </c>
      <c r="W29" s="200">
        <v>13.76</v>
      </c>
      <c r="X29" s="200">
        <v>43.75</v>
      </c>
      <c r="Y29" s="200">
        <v>0</v>
      </c>
      <c r="Z29" s="200">
        <v>75.17</v>
      </c>
      <c r="AA29" s="200">
        <v>20.77</v>
      </c>
      <c r="AB29" s="200">
        <v>0</v>
      </c>
      <c r="AC29" s="200">
        <v>11</v>
      </c>
      <c r="AD29" s="200">
        <v>0</v>
      </c>
      <c r="AE29" s="200">
        <v>0</v>
      </c>
      <c r="AF29" s="200">
        <v>0</v>
      </c>
      <c r="AG29" s="200">
        <v>11.95</v>
      </c>
      <c r="AH29" s="200">
        <v>0</v>
      </c>
      <c r="AI29" s="200">
        <v>45</v>
      </c>
      <c r="AJ29" s="200">
        <v>0</v>
      </c>
      <c r="AK29" s="200">
        <v>69.599999999999994</v>
      </c>
      <c r="AL29" s="200">
        <v>0</v>
      </c>
      <c r="AM29" s="200">
        <v>0</v>
      </c>
      <c r="AN29" s="200">
        <v>0</v>
      </c>
      <c r="AO29" s="200">
        <v>70</v>
      </c>
      <c r="AP29" s="200">
        <v>0</v>
      </c>
      <c r="AQ29" s="200">
        <v>9.65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1.93</v>
      </c>
      <c r="L30" s="200">
        <v>559.24</v>
      </c>
      <c r="M30" s="200">
        <v>25.8</v>
      </c>
      <c r="N30" s="200">
        <v>35.03</v>
      </c>
      <c r="O30" s="200">
        <v>0</v>
      </c>
      <c r="P30" s="200">
        <v>37.25</v>
      </c>
      <c r="Q30" s="200">
        <v>3.13</v>
      </c>
      <c r="R30" s="200">
        <v>12.58</v>
      </c>
      <c r="S30" s="200">
        <v>7.83</v>
      </c>
      <c r="T30" s="200">
        <v>0</v>
      </c>
      <c r="U30" s="200">
        <v>62.1</v>
      </c>
      <c r="V30" s="200">
        <v>4.2300000000000004</v>
      </c>
      <c r="W30" s="200">
        <v>13.76</v>
      </c>
      <c r="X30" s="200">
        <v>43.75</v>
      </c>
      <c r="Y30" s="200">
        <v>0</v>
      </c>
      <c r="Z30" s="200">
        <v>75.17</v>
      </c>
      <c r="AA30" s="200">
        <v>20.77</v>
      </c>
      <c r="AB30" s="200">
        <v>0</v>
      </c>
      <c r="AC30" s="200">
        <v>11</v>
      </c>
      <c r="AD30" s="200">
        <v>0</v>
      </c>
      <c r="AE30" s="200">
        <v>0</v>
      </c>
      <c r="AF30" s="200">
        <v>0</v>
      </c>
      <c r="AG30" s="200">
        <v>11.95</v>
      </c>
      <c r="AH30" s="200">
        <v>0</v>
      </c>
      <c r="AI30" s="200">
        <v>45</v>
      </c>
      <c r="AJ30" s="200">
        <v>0</v>
      </c>
      <c r="AK30" s="200">
        <v>69.599999999999994</v>
      </c>
      <c r="AL30" s="200">
        <v>0</v>
      </c>
      <c r="AM30" s="200">
        <v>0</v>
      </c>
      <c r="AN30" s="200">
        <v>0</v>
      </c>
      <c r="AO30" s="200">
        <v>70</v>
      </c>
      <c r="AP30" s="200">
        <v>0</v>
      </c>
      <c r="AQ30" s="200">
        <v>12.7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1.93</v>
      </c>
      <c r="L31" s="200">
        <v>559.24</v>
      </c>
      <c r="M31" s="200">
        <v>21.35</v>
      </c>
      <c r="N31" s="200">
        <v>35.03</v>
      </c>
      <c r="O31" s="200">
        <v>0</v>
      </c>
      <c r="P31" s="200">
        <v>37.25</v>
      </c>
      <c r="Q31" s="200">
        <v>3.13</v>
      </c>
      <c r="R31" s="200">
        <v>12.58</v>
      </c>
      <c r="S31" s="200">
        <v>7.83</v>
      </c>
      <c r="T31" s="200">
        <v>0</v>
      </c>
      <c r="U31" s="200">
        <v>62.1</v>
      </c>
      <c r="V31" s="200">
        <v>4.2300000000000004</v>
      </c>
      <c r="W31" s="200">
        <v>13.76</v>
      </c>
      <c r="X31" s="200">
        <v>43.75</v>
      </c>
      <c r="Y31" s="200">
        <v>0</v>
      </c>
      <c r="Z31" s="200">
        <v>75.17</v>
      </c>
      <c r="AA31" s="200">
        <v>20.77</v>
      </c>
      <c r="AB31" s="200">
        <v>0</v>
      </c>
      <c r="AC31" s="200">
        <v>11</v>
      </c>
      <c r="AD31" s="200">
        <v>0</v>
      </c>
      <c r="AE31" s="200">
        <v>0</v>
      </c>
      <c r="AF31" s="200">
        <v>0</v>
      </c>
      <c r="AG31" s="200">
        <v>11.95</v>
      </c>
      <c r="AH31" s="200">
        <v>0</v>
      </c>
      <c r="AI31" s="200">
        <v>44.92</v>
      </c>
      <c r="AJ31" s="200">
        <v>0</v>
      </c>
      <c r="AK31" s="200">
        <v>69.599999999999994</v>
      </c>
      <c r="AL31" s="200">
        <v>0</v>
      </c>
      <c r="AM31" s="200">
        <v>0</v>
      </c>
      <c r="AN31" s="200">
        <v>0</v>
      </c>
      <c r="AO31" s="200">
        <v>88.66</v>
      </c>
      <c r="AP31" s="200">
        <v>0</v>
      </c>
      <c r="AQ31" s="200">
        <v>15.86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1.93</v>
      </c>
      <c r="L32" s="200">
        <v>559.24</v>
      </c>
      <c r="M32" s="200">
        <v>21.35</v>
      </c>
      <c r="N32" s="200">
        <v>35.03</v>
      </c>
      <c r="O32" s="200">
        <v>0</v>
      </c>
      <c r="P32" s="200">
        <v>37.25</v>
      </c>
      <c r="Q32" s="200">
        <v>3.13</v>
      </c>
      <c r="R32" s="200">
        <v>12.58</v>
      </c>
      <c r="S32" s="200">
        <v>7.83</v>
      </c>
      <c r="T32" s="200">
        <v>0</v>
      </c>
      <c r="U32" s="200">
        <v>62.1</v>
      </c>
      <c r="V32" s="200">
        <v>4.2300000000000004</v>
      </c>
      <c r="W32" s="200">
        <v>13.76</v>
      </c>
      <c r="X32" s="200">
        <v>43.75</v>
      </c>
      <c r="Y32" s="200">
        <v>0</v>
      </c>
      <c r="Z32" s="200">
        <v>75.17</v>
      </c>
      <c r="AA32" s="200">
        <v>20.77</v>
      </c>
      <c r="AB32" s="200">
        <v>0</v>
      </c>
      <c r="AC32" s="200">
        <v>11</v>
      </c>
      <c r="AD32" s="200">
        <v>0</v>
      </c>
      <c r="AE32" s="200">
        <v>0</v>
      </c>
      <c r="AF32" s="200">
        <v>0</v>
      </c>
      <c r="AG32" s="200">
        <v>11.95</v>
      </c>
      <c r="AH32" s="200">
        <v>0</v>
      </c>
      <c r="AI32" s="200">
        <v>44.92</v>
      </c>
      <c r="AJ32" s="200">
        <v>0</v>
      </c>
      <c r="AK32" s="200">
        <v>69.599999999999994</v>
      </c>
      <c r="AL32" s="200">
        <v>0</v>
      </c>
      <c r="AM32" s="200">
        <v>0</v>
      </c>
      <c r="AN32" s="200">
        <v>0</v>
      </c>
      <c r="AO32" s="200">
        <v>109.42</v>
      </c>
      <c r="AP32" s="200">
        <v>0</v>
      </c>
      <c r="AQ32" s="200">
        <v>17.7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1.93</v>
      </c>
      <c r="L33" s="200">
        <v>559.24</v>
      </c>
      <c r="M33" s="200">
        <v>19.88</v>
      </c>
      <c r="N33" s="200">
        <v>35.03</v>
      </c>
      <c r="O33" s="200">
        <v>0</v>
      </c>
      <c r="P33" s="200">
        <v>37.25</v>
      </c>
      <c r="Q33" s="200">
        <v>3.13</v>
      </c>
      <c r="R33" s="200">
        <v>12.58</v>
      </c>
      <c r="S33" s="200">
        <v>7.83</v>
      </c>
      <c r="T33" s="200">
        <v>0</v>
      </c>
      <c r="U33" s="200">
        <v>62.1</v>
      </c>
      <c r="V33" s="200">
        <v>4.2300000000000004</v>
      </c>
      <c r="W33" s="200">
        <v>13.76</v>
      </c>
      <c r="X33" s="200">
        <v>43.75</v>
      </c>
      <c r="Y33" s="200">
        <v>0</v>
      </c>
      <c r="Z33" s="200">
        <v>75.17</v>
      </c>
      <c r="AA33" s="200">
        <v>20.77</v>
      </c>
      <c r="AB33" s="200">
        <v>0</v>
      </c>
      <c r="AC33" s="200">
        <v>11</v>
      </c>
      <c r="AD33" s="200">
        <v>0</v>
      </c>
      <c r="AE33" s="200">
        <v>0</v>
      </c>
      <c r="AF33" s="200">
        <v>0</v>
      </c>
      <c r="AG33" s="200">
        <v>11.95</v>
      </c>
      <c r="AH33" s="200">
        <v>0</v>
      </c>
      <c r="AI33" s="200">
        <v>44.92</v>
      </c>
      <c r="AJ33" s="200">
        <v>0</v>
      </c>
      <c r="AK33" s="200">
        <v>69.599999999999994</v>
      </c>
      <c r="AL33" s="200">
        <v>0</v>
      </c>
      <c r="AM33" s="200">
        <v>0</v>
      </c>
      <c r="AN33" s="200">
        <v>0</v>
      </c>
      <c r="AO33" s="200">
        <v>120</v>
      </c>
      <c r="AP33" s="200">
        <v>0</v>
      </c>
      <c r="AQ33" s="200">
        <v>17.7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1.93</v>
      </c>
      <c r="L34" s="200">
        <v>559.24</v>
      </c>
      <c r="M34" s="200">
        <v>19.88</v>
      </c>
      <c r="N34" s="200">
        <v>35.03</v>
      </c>
      <c r="O34" s="200">
        <v>0</v>
      </c>
      <c r="P34" s="200">
        <v>37.25</v>
      </c>
      <c r="Q34" s="200">
        <v>3.13</v>
      </c>
      <c r="R34" s="200">
        <v>12.58</v>
      </c>
      <c r="S34" s="200">
        <v>7.83</v>
      </c>
      <c r="T34" s="200">
        <v>0</v>
      </c>
      <c r="U34" s="200">
        <v>62.1</v>
      </c>
      <c r="V34" s="200">
        <v>4.2300000000000004</v>
      </c>
      <c r="W34" s="200">
        <v>13.76</v>
      </c>
      <c r="X34" s="200">
        <v>43.75</v>
      </c>
      <c r="Y34" s="200">
        <v>0</v>
      </c>
      <c r="Z34" s="200">
        <v>75.17</v>
      </c>
      <c r="AA34" s="200">
        <v>20.77</v>
      </c>
      <c r="AB34" s="200">
        <v>0</v>
      </c>
      <c r="AC34" s="200">
        <v>11</v>
      </c>
      <c r="AD34" s="200">
        <v>0</v>
      </c>
      <c r="AE34" s="200">
        <v>0</v>
      </c>
      <c r="AF34" s="200">
        <v>0</v>
      </c>
      <c r="AG34" s="200">
        <v>11.95</v>
      </c>
      <c r="AH34" s="200">
        <v>0</v>
      </c>
      <c r="AI34" s="200">
        <v>44.92</v>
      </c>
      <c r="AJ34" s="200">
        <v>0</v>
      </c>
      <c r="AK34" s="200">
        <v>69.599999999999994</v>
      </c>
      <c r="AL34" s="200">
        <v>0</v>
      </c>
      <c r="AM34" s="200">
        <v>0</v>
      </c>
      <c r="AN34" s="200">
        <v>0</v>
      </c>
      <c r="AO34" s="200">
        <v>120</v>
      </c>
      <c r="AP34" s="200">
        <v>0</v>
      </c>
      <c r="AQ34" s="200">
        <v>17.7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1.93</v>
      </c>
      <c r="L35" s="200">
        <v>559.24</v>
      </c>
      <c r="M35" s="200">
        <v>19.88</v>
      </c>
      <c r="N35" s="200">
        <v>35.03</v>
      </c>
      <c r="O35" s="200">
        <v>0</v>
      </c>
      <c r="P35" s="200">
        <v>37.25</v>
      </c>
      <c r="Q35" s="200">
        <v>3.13</v>
      </c>
      <c r="R35" s="200">
        <v>12.58</v>
      </c>
      <c r="S35" s="200">
        <v>7.83</v>
      </c>
      <c r="T35" s="200">
        <v>0</v>
      </c>
      <c r="U35" s="200">
        <v>62.1</v>
      </c>
      <c r="V35" s="200">
        <v>4.2300000000000004</v>
      </c>
      <c r="W35" s="200">
        <v>13.76</v>
      </c>
      <c r="X35" s="200">
        <v>43.75</v>
      </c>
      <c r="Y35" s="200">
        <v>0</v>
      </c>
      <c r="Z35" s="200">
        <v>75.17</v>
      </c>
      <c r="AA35" s="200">
        <v>20.77</v>
      </c>
      <c r="AB35" s="200">
        <v>0</v>
      </c>
      <c r="AC35" s="200">
        <v>11</v>
      </c>
      <c r="AD35" s="200">
        <v>0</v>
      </c>
      <c r="AE35" s="200">
        <v>0</v>
      </c>
      <c r="AF35" s="200">
        <v>0</v>
      </c>
      <c r="AG35" s="200">
        <v>11.95</v>
      </c>
      <c r="AH35" s="200">
        <v>0</v>
      </c>
      <c r="AI35" s="200">
        <v>44.92</v>
      </c>
      <c r="AJ35" s="200">
        <v>0</v>
      </c>
      <c r="AK35" s="200">
        <v>69.599999999999994</v>
      </c>
      <c r="AL35" s="200">
        <v>0</v>
      </c>
      <c r="AM35" s="200">
        <v>0</v>
      </c>
      <c r="AN35" s="200">
        <v>0</v>
      </c>
      <c r="AO35" s="200">
        <v>120</v>
      </c>
      <c r="AP35" s="200">
        <v>0</v>
      </c>
      <c r="AQ35" s="200">
        <v>17.7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1.93</v>
      </c>
      <c r="L36" s="200">
        <v>559.24</v>
      </c>
      <c r="M36" s="200">
        <v>19.88</v>
      </c>
      <c r="N36" s="200">
        <v>35.03</v>
      </c>
      <c r="O36" s="200">
        <v>0</v>
      </c>
      <c r="P36" s="200">
        <v>37.25</v>
      </c>
      <c r="Q36" s="200">
        <v>3.13</v>
      </c>
      <c r="R36" s="200">
        <v>12.58</v>
      </c>
      <c r="S36" s="200">
        <v>7.83</v>
      </c>
      <c r="T36" s="200">
        <v>0</v>
      </c>
      <c r="U36" s="200">
        <v>62.1</v>
      </c>
      <c r="V36" s="200">
        <v>4.2300000000000004</v>
      </c>
      <c r="W36" s="200">
        <v>13.76</v>
      </c>
      <c r="X36" s="200">
        <v>43.75</v>
      </c>
      <c r="Y36" s="200">
        <v>0</v>
      </c>
      <c r="Z36" s="200">
        <v>75.17</v>
      </c>
      <c r="AA36" s="200">
        <v>20.77</v>
      </c>
      <c r="AB36" s="200">
        <v>0</v>
      </c>
      <c r="AC36" s="200">
        <v>11</v>
      </c>
      <c r="AD36" s="200">
        <v>0</v>
      </c>
      <c r="AE36" s="200">
        <v>0</v>
      </c>
      <c r="AF36" s="200">
        <v>0</v>
      </c>
      <c r="AG36" s="200">
        <v>11.95</v>
      </c>
      <c r="AH36" s="200">
        <v>0</v>
      </c>
      <c r="AI36" s="200">
        <v>44.92</v>
      </c>
      <c r="AJ36" s="200">
        <v>0</v>
      </c>
      <c r="AK36" s="200">
        <v>69.599999999999994</v>
      </c>
      <c r="AL36" s="200">
        <v>0</v>
      </c>
      <c r="AM36" s="200">
        <v>0</v>
      </c>
      <c r="AN36" s="200">
        <v>0</v>
      </c>
      <c r="AO36" s="200">
        <v>120</v>
      </c>
      <c r="AP36" s="200">
        <v>0</v>
      </c>
      <c r="AQ36" s="200">
        <v>17.7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1.93</v>
      </c>
      <c r="L37" s="200">
        <v>559.24</v>
      </c>
      <c r="M37" s="200">
        <v>18.39</v>
      </c>
      <c r="N37" s="200">
        <v>35.03</v>
      </c>
      <c r="O37" s="200">
        <v>0</v>
      </c>
      <c r="P37" s="200">
        <v>37.25</v>
      </c>
      <c r="Q37" s="200">
        <v>3.13</v>
      </c>
      <c r="R37" s="200">
        <v>12.58</v>
      </c>
      <c r="S37" s="200">
        <v>7.83</v>
      </c>
      <c r="T37" s="200">
        <v>0</v>
      </c>
      <c r="U37" s="200">
        <v>62.1</v>
      </c>
      <c r="V37" s="200">
        <v>4.2300000000000004</v>
      </c>
      <c r="W37" s="200">
        <v>14.24</v>
      </c>
      <c r="X37" s="200">
        <v>45.26</v>
      </c>
      <c r="Y37" s="200">
        <v>0</v>
      </c>
      <c r="Z37" s="200">
        <v>76.28</v>
      </c>
      <c r="AA37" s="200">
        <v>21.07</v>
      </c>
      <c r="AB37" s="200">
        <v>0</v>
      </c>
      <c r="AC37" s="200">
        <v>11</v>
      </c>
      <c r="AD37" s="200">
        <v>0</v>
      </c>
      <c r="AE37" s="200">
        <v>0</v>
      </c>
      <c r="AF37" s="200">
        <v>0</v>
      </c>
      <c r="AG37" s="200">
        <v>11.95</v>
      </c>
      <c r="AH37" s="200">
        <v>0</v>
      </c>
      <c r="AI37" s="200">
        <v>44.92</v>
      </c>
      <c r="AJ37" s="200">
        <v>0</v>
      </c>
      <c r="AK37" s="200">
        <v>69.599999999999994</v>
      </c>
      <c r="AL37" s="200">
        <v>0</v>
      </c>
      <c r="AM37" s="200">
        <v>0</v>
      </c>
      <c r="AN37" s="200">
        <v>0</v>
      </c>
      <c r="AO37" s="200">
        <v>120</v>
      </c>
      <c r="AP37" s="200">
        <v>0</v>
      </c>
      <c r="AQ37" s="200">
        <v>17.7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1.93</v>
      </c>
      <c r="L38" s="200">
        <v>559.24</v>
      </c>
      <c r="M38" s="200">
        <v>18.39</v>
      </c>
      <c r="N38" s="200">
        <v>35.03</v>
      </c>
      <c r="O38" s="200">
        <v>0</v>
      </c>
      <c r="P38" s="200">
        <v>37.25</v>
      </c>
      <c r="Q38" s="200">
        <v>3.13</v>
      </c>
      <c r="R38" s="200">
        <v>12.58</v>
      </c>
      <c r="S38" s="200">
        <v>7.83</v>
      </c>
      <c r="T38" s="200">
        <v>0</v>
      </c>
      <c r="U38" s="200">
        <v>62.1</v>
      </c>
      <c r="V38" s="200">
        <v>4.2300000000000004</v>
      </c>
      <c r="W38" s="200">
        <v>13.77</v>
      </c>
      <c r="X38" s="200">
        <v>43.75</v>
      </c>
      <c r="Y38" s="200">
        <v>0</v>
      </c>
      <c r="Z38" s="200">
        <v>76.28</v>
      </c>
      <c r="AA38" s="200">
        <v>21.07</v>
      </c>
      <c r="AB38" s="200">
        <v>0</v>
      </c>
      <c r="AC38" s="200">
        <v>11</v>
      </c>
      <c r="AD38" s="200">
        <v>0</v>
      </c>
      <c r="AE38" s="200">
        <v>0</v>
      </c>
      <c r="AF38" s="200">
        <v>0</v>
      </c>
      <c r="AG38" s="200">
        <v>11.95</v>
      </c>
      <c r="AH38" s="200">
        <v>0</v>
      </c>
      <c r="AI38" s="200">
        <v>44.92</v>
      </c>
      <c r="AJ38" s="200">
        <v>0</v>
      </c>
      <c r="AK38" s="200">
        <v>69.599999999999994</v>
      </c>
      <c r="AL38" s="200">
        <v>0</v>
      </c>
      <c r="AM38" s="200">
        <v>0</v>
      </c>
      <c r="AN38" s="200">
        <v>0</v>
      </c>
      <c r="AO38" s="200">
        <v>120</v>
      </c>
      <c r="AP38" s="200">
        <v>0</v>
      </c>
      <c r="AQ38" s="200">
        <v>17.7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1.81</v>
      </c>
      <c r="L39" s="200">
        <v>559.24</v>
      </c>
      <c r="M39" s="200">
        <v>18.39</v>
      </c>
      <c r="N39" s="200">
        <v>35.03</v>
      </c>
      <c r="O39" s="200">
        <v>0</v>
      </c>
      <c r="P39" s="200">
        <v>37.25</v>
      </c>
      <c r="Q39" s="200">
        <v>3.16</v>
      </c>
      <c r="R39" s="200">
        <v>12.58</v>
      </c>
      <c r="S39" s="200">
        <v>7.83</v>
      </c>
      <c r="T39" s="200">
        <v>0</v>
      </c>
      <c r="U39" s="200">
        <v>62.1</v>
      </c>
      <c r="V39" s="200">
        <v>4.2300000000000004</v>
      </c>
      <c r="W39" s="200">
        <v>13.77</v>
      </c>
      <c r="X39" s="200">
        <v>43.75</v>
      </c>
      <c r="Y39" s="200">
        <v>0</v>
      </c>
      <c r="Z39" s="200">
        <v>75.099999999999994</v>
      </c>
      <c r="AA39" s="200">
        <v>20.76</v>
      </c>
      <c r="AB39" s="200">
        <v>0</v>
      </c>
      <c r="AC39" s="200">
        <v>11</v>
      </c>
      <c r="AD39" s="200">
        <v>0</v>
      </c>
      <c r="AE39" s="200">
        <v>0</v>
      </c>
      <c r="AF39" s="200">
        <v>0</v>
      </c>
      <c r="AG39" s="200">
        <v>11.95</v>
      </c>
      <c r="AH39" s="200">
        <v>0</v>
      </c>
      <c r="AI39" s="200">
        <v>44.92</v>
      </c>
      <c r="AJ39" s="200">
        <v>0</v>
      </c>
      <c r="AK39" s="200">
        <v>69.599999999999994</v>
      </c>
      <c r="AL39" s="200">
        <v>0</v>
      </c>
      <c r="AM39" s="200">
        <v>0</v>
      </c>
      <c r="AN39" s="200">
        <v>0</v>
      </c>
      <c r="AO39" s="200">
        <v>120</v>
      </c>
      <c r="AP39" s="200">
        <v>0</v>
      </c>
      <c r="AQ39" s="200">
        <v>17.7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1.93</v>
      </c>
      <c r="L40" s="200">
        <v>559.24</v>
      </c>
      <c r="M40" s="200">
        <v>18.39</v>
      </c>
      <c r="N40" s="200">
        <v>35.03</v>
      </c>
      <c r="O40" s="200">
        <v>0</v>
      </c>
      <c r="P40" s="200">
        <v>37.25</v>
      </c>
      <c r="Q40" s="200">
        <v>3.16</v>
      </c>
      <c r="R40" s="200">
        <v>12.58</v>
      </c>
      <c r="S40" s="200">
        <v>7.83</v>
      </c>
      <c r="T40" s="200">
        <v>0</v>
      </c>
      <c r="U40" s="200">
        <v>62.1</v>
      </c>
      <c r="V40" s="200">
        <v>4.2300000000000004</v>
      </c>
      <c r="W40" s="200">
        <v>13.77</v>
      </c>
      <c r="X40" s="200">
        <v>43.75</v>
      </c>
      <c r="Y40" s="200">
        <v>0</v>
      </c>
      <c r="Z40" s="200">
        <v>75.099999999999994</v>
      </c>
      <c r="AA40" s="200">
        <v>20.76</v>
      </c>
      <c r="AB40" s="200">
        <v>0</v>
      </c>
      <c r="AC40" s="200">
        <v>11</v>
      </c>
      <c r="AD40" s="200">
        <v>0</v>
      </c>
      <c r="AE40" s="200">
        <v>0</v>
      </c>
      <c r="AF40" s="200">
        <v>0</v>
      </c>
      <c r="AG40" s="200">
        <v>11.95</v>
      </c>
      <c r="AH40" s="200">
        <v>0</v>
      </c>
      <c r="AI40" s="200">
        <v>44.92</v>
      </c>
      <c r="AJ40" s="200">
        <v>0</v>
      </c>
      <c r="AK40" s="200">
        <v>69.599999999999994</v>
      </c>
      <c r="AL40" s="200">
        <v>0</v>
      </c>
      <c r="AM40" s="200">
        <v>0</v>
      </c>
      <c r="AN40" s="200">
        <v>0</v>
      </c>
      <c r="AO40" s="200">
        <v>120</v>
      </c>
      <c r="AP40" s="200">
        <v>0</v>
      </c>
      <c r="AQ40" s="200">
        <v>17.7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1.93</v>
      </c>
      <c r="L41" s="200">
        <v>559.24</v>
      </c>
      <c r="M41" s="200">
        <v>18.39</v>
      </c>
      <c r="N41" s="200">
        <v>35.03</v>
      </c>
      <c r="O41" s="200">
        <v>0</v>
      </c>
      <c r="P41" s="200">
        <v>37.25</v>
      </c>
      <c r="Q41" s="200">
        <v>3.13</v>
      </c>
      <c r="R41" s="200">
        <v>12.58</v>
      </c>
      <c r="S41" s="200">
        <v>7.83</v>
      </c>
      <c r="T41" s="200">
        <v>0</v>
      </c>
      <c r="U41" s="200">
        <v>62.1</v>
      </c>
      <c r="V41" s="200">
        <v>4.2300000000000004</v>
      </c>
      <c r="W41" s="200">
        <v>13.77</v>
      </c>
      <c r="X41" s="200">
        <v>43.75</v>
      </c>
      <c r="Y41" s="200">
        <v>0</v>
      </c>
      <c r="Z41" s="200">
        <v>75.099999999999994</v>
      </c>
      <c r="AA41" s="200">
        <v>20.76</v>
      </c>
      <c r="AB41" s="200">
        <v>0</v>
      </c>
      <c r="AC41" s="200">
        <v>11</v>
      </c>
      <c r="AD41" s="200">
        <v>0</v>
      </c>
      <c r="AE41" s="200">
        <v>0</v>
      </c>
      <c r="AF41" s="200">
        <v>0</v>
      </c>
      <c r="AG41" s="200">
        <v>11.95</v>
      </c>
      <c r="AH41" s="200">
        <v>0</v>
      </c>
      <c r="AI41" s="200">
        <v>44.92</v>
      </c>
      <c r="AJ41" s="200">
        <v>0</v>
      </c>
      <c r="AK41" s="200">
        <v>69.599999999999994</v>
      </c>
      <c r="AL41" s="200">
        <v>0</v>
      </c>
      <c r="AM41" s="200">
        <v>0</v>
      </c>
      <c r="AN41" s="200">
        <v>0</v>
      </c>
      <c r="AO41" s="200">
        <v>120</v>
      </c>
      <c r="AP41" s="200">
        <v>0</v>
      </c>
      <c r="AQ41" s="200">
        <v>17.7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1.93</v>
      </c>
      <c r="L42" s="200">
        <v>559.24</v>
      </c>
      <c r="M42" s="200">
        <v>18.39</v>
      </c>
      <c r="N42" s="200">
        <v>35.03</v>
      </c>
      <c r="O42" s="200">
        <v>0</v>
      </c>
      <c r="P42" s="200">
        <v>37.25</v>
      </c>
      <c r="Q42" s="200">
        <v>3.13</v>
      </c>
      <c r="R42" s="200">
        <v>12.58</v>
      </c>
      <c r="S42" s="200">
        <v>7.83</v>
      </c>
      <c r="T42" s="200">
        <v>0</v>
      </c>
      <c r="U42" s="200">
        <v>62.1</v>
      </c>
      <c r="V42" s="200">
        <v>4.2300000000000004</v>
      </c>
      <c r="W42" s="200">
        <v>13.77</v>
      </c>
      <c r="X42" s="200">
        <v>43.75</v>
      </c>
      <c r="Y42" s="200">
        <v>0</v>
      </c>
      <c r="Z42" s="200">
        <v>75.099999999999994</v>
      </c>
      <c r="AA42" s="200">
        <v>20.76</v>
      </c>
      <c r="AB42" s="200">
        <v>0</v>
      </c>
      <c r="AC42" s="200">
        <v>11</v>
      </c>
      <c r="AD42" s="200">
        <v>0</v>
      </c>
      <c r="AE42" s="200">
        <v>0</v>
      </c>
      <c r="AF42" s="200">
        <v>0</v>
      </c>
      <c r="AG42" s="200">
        <v>11.95</v>
      </c>
      <c r="AH42" s="200">
        <v>0</v>
      </c>
      <c r="AI42" s="200">
        <v>44.92</v>
      </c>
      <c r="AJ42" s="200">
        <v>0</v>
      </c>
      <c r="AK42" s="200">
        <v>69.599999999999994</v>
      </c>
      <c r="AL42" s="200">
        <v>0</v>
      </c>
      <c r="AM42" s="200">
        <v>0</v>
      </c>
      <c r="AN42" s="200">
        <v>0</v>
      </c>
      <c r="AO42" s="200">
        <v>120</v>
      </c>
      <c r="AP42" s="200">
        <v>0</v>
      </c>
      <c r="AQ42" s="200">
        <v>17.7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1.93</v>
      </c>
      <c r="L43" s="200">
        <v>559.24</v>
      </c>
      <c r="M43" s="200">
        <v>18.39</v>
      </c>
      <c r="N43" s="200">
        <v>35.03</v>
      </c>
      <c r="O43" s="200">
        <v>0</v>
      </c>
      <c r="P43" s="200">
        <v>37.25</v>
      </c>
      <c r="Q43" s="200">
        <v>3.13</v>
      </c>
      <c r="R43" s="200">
        <v>12.58</v>
      </c>
      <c r="S43" s="200">
        <v>7.83</v>
      </c>
      <c r="T43" s="200">
        <v>0</v>
      </c>
      <c r="U43" s="200">
        <v>62.1</v>
      </c>
      <c r="V43" s="200">
        <v>4.22</v>
      </c>
      <c r="W43" s="200">
        <v>13.77</v>
      </c>
      <c r="X43" s="200">
        <v>43.75</v>
      </c>
      <c r="Y43" s="200">
        <v>0</v>
      </c>
      <c r="Z43" s="200">
        <v>75.099999999999994</v>
      </c>
      <c r="AA43" s="200">
        <v>20.76</v>
      </c>
      <c r="AB43" s="200">
        <v>0</v>
      </c>
      <c r="AC43" s="200">
        <v>11</v>
      </c>
      <c r="AD43" s="200">
        <v>0</v>
      </c>
      <c r="AE43" s="200">
        <v>0</v>
      </c>
      <c r="AF43" s="200">
        <v>0</v>
      </c>
      <c r="AG43" s="200">
        <v>11.95</v>
      </c>
      <c r="AH43" s="200">
        <v>0</v>
      </c>
      <c r="AI43" s="200">
        <v>43.96</v>
      </c>
      <c r="AJ43" s="200">
        <v>0</v>
      </c>
      <c r="AK43" s="200">
        <v>69.599999999999994</v>
      </c>
      <c r="AL43" s="200">
        <v>0</v>
      </c>
      <c r="AM43" s="200">
        <v>0</v>
      </c>
      <c r="AN43" s="200">
        <v>0</v>
      </c>
      <c r="AO43" s="200">
        <v>120</v>
      </c>
      <c r="AP43" s="200">
        <v>0</v>
      </c>
      <c r="AQ43" s="200">
        <v>17.7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1.93</v>
      </c>
      <c r="L44" s="200">
        <v>559.24</v>
      </c>
      <c r="M44" s="200">
        <v>18.39</v>
      </c>
      <c r="N44" s="200">
        <v>35.03</v>
      </c>
      <c r="O44" s="200">
        <v>0</v>
      </c>
      <c r="P44" s="200">
        <v>37.25</v>
      </c>
      <c r="Q44" s="200">
        <v>3.13</v>
      </c>
      <c r="R44" s="200">
        <v>12.58</v>
      </c>
      <c r="S44" s="200">
        <v>7.83</v>
      </c>
      <c r="T44" s="200">
        <v>0</v>
      </c>
      <c r="U44" s="200">
        <v>62.1</v>
      </c>
      <c r="V44" s="200">
        <v>4.22</v>
      </c>
      <c r="W44" s="200">
        <v>13.76</v>
      </c>
      <c r="X44" s="200">
        <v>43.75</v>
      </c>
      <c r="Y44" s="200">
        <v>0</v>
      </c>
      <c r="Z44" s="200">
        <v>75.099999999999994</v>
      </c>
      <c r="AA44" s="200">
        <v>20.76</v>
      </c>
      <c r="AB44" s="200">
        <v>0</v>
      </c>
      <c r="AC44" s="200">
        <v>11</v>
      </c>
      <c r="AD44" s="200">
        <v>0</v>
      </c>
      <c r="AE44" s="200">
        <v>0</v>
      </c>
      <c r="AF44" s="200">
        <v>0</v>
      </c>
      <c r="AG44" s="200">
        <v>11.95</v>
      </c>
      <c r="AH44" s="200">
        <v>0</v>
      </c>
      <c r="AI44" s="200">
        <v>43.96</v>
      </c>
      <c r="AJ44" s="200">
        <v>0</v>
      </c>
      <c r="AK44" s="200">
        <v>69.599999999999994</v>
      </c>
      <c r="AL44" s="200">
        <v>0</v>
      </c>
      <c r="AM44" s="200">
        <v>0</v>
      </c>
      <c r="AN44" s="200">
        <v>0</v>
      </c>
      <c r="AO44" s="200">
        <v>120</v>
      </c>
      <c r="AP44" s="200">
        <v>0</v>
      </c>
      <c r="AQ44" s="200">
        <v>17.7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1.93</v>
      </c>
      <c r="L45" s="200">
        <v>559.24</v>
      </c>
      <c r="M45" s="200">
        <v>18.39</v>
      </c>
      <c r="N45" s="200">
        <v>35.03</v>
      </c>
      <c r="O45" s="200">
        <v>0</v>
      </c>
      <c r="P45" s="200">
        <v>37.25</v>
      </c>
      <c r="Q45" s="200">
        <v>3.13</v>
      </c>
      <c r="R45" s="200">
        <v>12.58</v>
      </c>
      <c r="S45" s="200">
        <v>7.83</v>
      </c>
      <c r="T45" s="200">
        <v>0</v>
      </c>
      <c r="U45" s="200">
        <v>62.1</v>
      </c>
      <c r="V45" s="200">
        <v>4.22</v>
      </c>
      <c r="W45" s="200">
        <v>13.76</v>
      </c>
      <c r="X45" s="200">
        <v>43.75</v>
      </c>
      <c r="Y45" s="200">
        <v>0</v>
      </c>
      <c r="Z45" s="200">
        <v>75.099999999999994</v>
      </c>
      <c r="AA45" s="200">
        <v>20.77</v>
      </c>
      <c r="AB45" s="200">
        <v>0</v>
      </c>
      <c r="AC45" s="200">
        <v>11</v>
      </c>
      <c r="AD45" s="200">
        <v>0</v>
      </c>
      <c r="AE45" s="200">
        <v>0</v>
      </c>
      <c r="AF45" s="200">
        <v>0</v>
      </c>
      <c r="AG45" s="200">
        <v>11.95</v>
      </c>
      <c r="AH45" s="200">
        <v>0</v>
      </c>
      <c r="AI45" s="200">
        <v>43.96</v>
      </c>
      <c r="AJ45" s="200">
        <v>0</v>
      </c>
      <c r="AK45" s="200">
        <v>69.599999999999994</v>
      </c>
      <c r="AL45" s="200">
        <v>0</v>
      </c>
      <c r="AM45" s="200">
        <v>0</v>
      </c>
      <c r="AN45" s="200">
        <v>0</v>
      </c>
      <c r="AO45" s="200">
        <v>120</v>
      </c>
      <c r="AP45" s="200">
        <v>0</v>
      </c>
      <c r="AQ45" s="200">
        <v>17.7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1.93</v>
      </c>
      <c r="L46" s="200">
        <v>559.24</v>
      </c>
      <c r="M46" s="200">
        <v>18.39</v>
      </c>
      <c r="N46" s="200">
        <v>35.03</v>
      </c>
      <c r="O46" s="200">
        <v>0</v>
      </c>
      <c r="P46" s="200">
        <v>37.25</v>
      </c>
      <c r="Q46" s="200">
        <v>3.13</v>
      </c>
      <c r="R46" s="200">
        <v>12.58</v>
      </c>
      <c r="S46" s="200">
        <v>7.83</v>
      </c>
      <c r="T46" s="200">
        <v>0</v>
      </c>
      <c r="U46" s="200">
        <v>62.1</v>
      </c>
      <c r="V46" s="200">
        <v>4.22</v>
      </c>
      <c r="W46" s="200">
        <v>13.76</v>
      </c>
      <c r="X46" s="200">
        <v>43.75</v>
      </c>
      <c r="Y46" s="200">
        <v>0</v>
      </c>
      <c r="Z46" s="200">
        <v>75.099999999999994</v>
      </c>
      <c r="AA46" s="200">
        <v>20.77</v>
      </c>
      <c r="AB46" s="200">
        <v>0</v>
      </c>
      <c r="AC46" s="200">
        <v>11</v>
      </c>
      <c r="AD46" s="200">
        <v>0</v>
      </c>
      <c r="AE46" s="200">
        <v>0</v>
      </c>
      <c r="AF46" s="200">
        <v>0</v>
      </c>
      <c r="AG46" s="200">
        <v>11.95</v>
      </c>
      <c r="AH46" s="200">
        <v>0</v>
      </c>
      <c r="AI46" s="200">
        <v>43.96</v>
      </c>
      <c r="AJ46" s="200">
        <v>0</v>
      </c>
      <c r="AK46" s="200">
        <v>69.599999999999994</v>
      </c>
      <c r="AL46" s="200">
        <v>0</v>
      </c>
      <c r="AM46" s="200">
        <v>0</v>
      </c>
      <c r="AN46" s="200">
        <v>0</v>
      </c>
      <c r="AO46" s="200">
        <v>120</v>
      </c>
      <c r="AP46" s="200">
        <v>0</v>
      </c>
      <c r="AQ46" s="200">
        <v>17.7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1.97</v>
      </c>
      <c r="L47" s="200">
        <v>558.07000000000005</v>
      </c>
      <c r="M47" s="200">
        <v>18.39</v>
      </c>
      <c r="N47" s="200">
        <v>35.03</v>
      </c>
      <c r="O47" s="200">
        <v>0</v>
      </c>
      <c r="P47" s="200">
        <v>37.25</v>
      </c>
      <c r="Q47" s="200">
        <v>3.09</v>
      </c>
      <c r="R47" s="200">
        <v>12.39</v>
      </c>
      <c r="S47" s="200">
        <v>7.58</v>
      </c>
      <c r="T47" s="200">
        <v>0</v>
      </c>
      <c r="U47" s="200">
        <v>62.1</v>
      </c>
      <c r="V47" s="200">
        <v>4.16</v>
      </c>
      <c r="W47" s="200">
        <v>13.76</v>
      </c>
      <c r="X47" s="200">
        <v>43.75</v>
      </c>
      <c r="Y47" s="200">
        <v>0</v>
      </c>
      <c r="Z47" s="200">
        <v>75.099999999999994</v>
      </c>
      <c r="AA47" s="200">
        <v>20.77</v>
      </c>
      <c r="AB47" s="200">
        <v>0</v>
      </c>
      <c r="AC47" s="200">
        <v>11</v>
      </c>
      <c r="AD47" s="200">
        <v>0</v>
      </c>
      <c r="AE47" s="200">
        <v>0</v>
      </c>
      <c r="AF47" s="200">
        <v>0</v>
      </c>
      <c r="AG47" s="200">
        <v>11.95</v>
      </c>
      <c r="AH47" s="200">
        <v>0</v>
      </c>
      <c r="AI47" s="200">
        <v>43.96</v>
      </c>
      <c r="AJ47" s="200">
        <v>0</v>
      </c>
      <c r="AK47" s="200">
        <v>69.599999999999994</v>
      </c>
      <c r="AL47" s="200">
        <v>0</v>
      </c>
      <c r="AM47" s="200">
        <v>0</v>
      </c>
      <c r="AN47" s="200">
        <v>0</v>
      </c>
      <c r="AO47" s="200">
        <v>120</v>
      </c>
      <c r="AP47" s="200">
        <v>0</v>
      </c>
      <c r="AQ47" s="200">
        <v>17.7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1.98</v>
      </c>
      <c r="L48" s="200">
        <v>558.07000000000005</v>
      </c>
      <c r="M48" s="200">
        <v>18.39</v>
      </c>
      <c r="N48" s="200">
        <v>35.03</v>
      </c>
      <c r="O48" s="200">
        <v>0</v>
      </c>
      <c r="P48" s="200">
        <v>37.25</v>
      </c>
      <c r="Q48" s="200">
        <v>3.09</v>
      </c>
      <c r="R48" s="200">
        <v>12.39</v>
      </c>
      <c r="S48" s="200">
        <v>7.71</v>
      </c>
      <c r="T48" s="200">
        <v>0</v>
      </c>
      <c r="U48" s="200">
        <v>62.1</v>
      </c>
      <c r="V48" s="200">
        <v>4.16</v>
      </c>
      <c r="W48" s="200">
        <v>13.76</v>
      </c>
      <c r="X48" s="200">
        <v>43.75</v>
      </c>
      <c r="Y48" s="200">
        <v>0</v>
      </c>
      <c r="Z48" s="200">
        <v>75.099999999999994</v>
      </c>
      <c r="AA48" s="200">
        <v>20.77</v>
      </c>
      <c r="AB48" s="200">
        <v>0</v>
      </c>
      <c r="AC48" s="200">
        <v>11</v>
      </c>
      <c r="AD48" s="200">
        <v>0</v>
      </c>
      <c r="AE48" s="200">
        <v>0</v>
      </c>
      <c r="AF48" s="200">
        <v>0</v>
      </c>
      <c r="AG48" s="200">
        <v>11.95</v>
      </c>
      <c r="AH48" s="200">
        <v>0</v>
      </c>
      <c r="AI48" s="200">
        <v>43.96</v>
      </c>
      <c r="AJ48" s="200">
        <v>0</v>
      </c>
      <c r="AK48" s="200">
        <v>69.599999999999994</v>
      </c>
      <c r="AL48" s="200">
        <v>0</v>
      </c>
      <c r="AM48" s="200">
        <v>0</v>
      </c>
      <c r="AN48" s="200">
        <v>0</v>
      </c>
      <c r="AO48" s="200">
        <v>120</v>
      </c>
      <c r="AP48" s="200">
        <v>0</v>
      </c>
      <c r="AQ48" s="200">
        <v>17.7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1.88</v>
      </c>
      <c r="L49" s="200">
        <v>558.07000000000005</v>
      </c>
      <c r="M49" s="200">
        <v>18.39</v>
      </c>
      <c r="N49" s="200">
        <v>35.03</v>
      </c>
      <c r="O49" s="200">
        <v>0</v>
      </c>
      <c r="P49" s="200">
        <v>37.25</v>
      </c>
      <c r="Q49" s="200">
        <v>3.09</v>
      </c>
      <c r="R49" s="200">
        <v>12.39</v>
      </c>
      <c r="S49" s="200">
        <v>7.71</v>
      </c>
      <c r="T49" s="200">
        <v>0</v>
      </c>
      <c r="U49" s="200">
        <v>62.1</v>
      </c>
      <c r="V49" s="200">
        <v>4.16</v>
      </c>
      <c r="W49" s="200">
        <v>13.76</v>
      </c>
      <c r="X49" s="200">
        <v>43.75</v>
      </c>
      <c r="Y49" s="200">
        <v>0</v>
      </c>
      <c r="Z49" s="200">
        <v>75.099999999999994</v>
      </c>
      <c r="AA49" s="200">
        <v>20.77</v>
      </c>
      <c r="AB49" s="200">
        <v>0</v>
      </c>
      <c r="AC49" s="200">
        <v>11</v>
      </c>
      <c r="AD49" s="200">
        <v>0</v>
      </c>
      <c r="AE49" s="200">
        <v>0</v>
      </c>
      <c r="AF49" s="200">
        <v>0</v>
      </c>
      <c r="AG49" s="200">
        <v>11.95</v>
      </c>
      <c r="AH49" s="200">
        <v>0</v>
      </c>
      <c r="AI49" s="200">
        <v>43.96</v>
      </c>
      <c r="AJ49" s="200">
        <v>0</v>
      </c>
      <c r="AK49" s="200">
        <v>69.599999999999994</v>
      </c>
      <c r="AL49" s="200">
        <v>0</v>
      </c>
      <c r="AM49" s="200">
        <v>0</v>
      </c>
      <c r="AN49" s="200">
        <v>0</v>
      </c>
      <c r="AO49" s="200">
        <v>120</v>
      </c>
      <c r="AP49" s="200">
        <v>0</v>
      </c>
      <c r="AQ49" s="200">
        <v>17.7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1.85</v>
      </c>
      <c r="L50" s="200">
        <v>558.07000000000005</v>
      </c>
      <c r="M50" s="200">
        <v>18.39</v>
      </c>
      <c r="N50" s="200">
        <v>35.03</v>
      </c>
      <c r="O50" s="200">
        <v>0</v>
      </c>
      <c r="P50" s="200">
        <v>37.25</v>
      </c>
      <c r="Q50" s="200">
        <v>3.09</v>
      </c>
      <c r="R50" s="200">
        <v>12.39</v>
      </c>
      <c r="S50" s="200">
        <v>7.71</v>
      </c>
      <c r="T50" s="200">
        <v>0</v>
      </c>
      <c r="U50" s="200">
        <v>62.1</v>
      </c>
      <c r="V50" s="200">
        <v>4.16</v>
      </c>
      <c r="W50" s="200">
        <v>13.76</v>
      </c>
      <c r="X50" s="200">
        <v>43.75</v>
      </c>
      <c r="Y50" s="200">
        <v>0</v>
      </c>
      <c r="Z50" s="200">
        <v>75.099999999999994</v>
      </c>
      <c r="AA50" s="200">
        <v>20.77</v>
      </c>
      <c r="AB50" s="200">
        <v>0</v>
      </c>
      <c r="AC50" s="200">
        <v>11</v>
      </c>
      <c r="AD50" s="200">
        <v>0</v>
      </c>
      <c r="AE50" s="200">
        <v>0</v>
      </c>
      <c r="AF50" s="200">
        <v>0</v>
      </c>
      <c r="AG50" s="200">
        <v>11.95</v>
      </c>
      <c r="AH50" s="200">
        <v>0</v>
      </c>
      <c r="AI50" s="200">
        <v>43.96</v>
      </c>
      <c r="AJ50" s="200">
        <v>0</v>
      </c>
      <c r="AK50" s="200">
        <v>69.599999999999994</v>
      </c>
      <c r="AL50" s="200">
        <v>0</v>
      </c>
      <c r="AM50" s="200">
        <v>0</v>
      </c>
      <c r="AN50" s="200">
        <v>0</v>
      </c>
      <c r="AO50" s="200">
        <v>120</v>
      </c>
      <c r="AP50" s="200">
        <v>0</v>
      </c>
      <c r="AQ50" s="200">
        <v>17.7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1.93</v>
      </c>
      <c r="L51" s="200">
        <v>559.24</v>
      </c>
      <c r="M51" s="200">
        <v>18.39</v>
      </c>
      <c r="N51" s="200">
        <v>35.03</v>
      </c>
      <c r="O51" s="200">
        <v>0</v>
      </c>
      <c r="P51" s="200">
        <v>37.25</v>
      </c>
      <c r="Q51" s="200">
        <v>3.13</v>
      </c>
      <c r="R51" s="200">
        <v>12.58</v>
      </c>
      <c r="S51" s="200">
        <v>7.83</v>
      </c>
      <c r="T51" s="200">
        <v>0</v>
      </c>
      <c r="U51" s="200">
        <v>62.1</v>
      </c>
      <c r="V51" s="200">
        <v>4.16</v>
      </c>
      <c r="W51" s="200">
        <v>13.76</v>
      </c>
      <c r="X51" s="200">
        <v>43.75</v>
      </c>
      <c r="Y51" s="200">
        <v>0</v>
      </c>
      <c r="Z51" s="200">
        <v>75.099999999999994</v>
      </c>
      <c r="AA51" s="200">
        <v>20.77</v>
      </c>
      <c r="AB51" s="200">
        <v>0</v>
      </c>
      <c r="AC51" s="200">
        <v>11</v>
      </c>
      <c r="AD51" s="200">
        <v>0</v>
      </c>
      <c r="AE51" s="200">
        <v>0</v>
      </c>
      <c r="AF51" s="200">
        <v>0</v>
      </c>
      <c r="AG51" s="200">
        <v>11.95</v>
      </c>
      <c r="AH51" s="200">
        <v>0</v>
      </c>
      <c r="AI51" s="200">
        <v>43.96</v>
      </c>
      <c r="AJ51" s="200">
        <v>0</v>
      </c>
      <c r="AK51" s="200">
        <v>69.599999999999994</v>
      </c>
      <c r="AL51" s="200">
        <v>0</v>
      </c>
      <c r="AM51" s="200">
        <v>0</v>
      </c>
      <c r="AN51" s="200">
        <v>0</v>
      </c>
      <c r="AO51" s="200">
        <v>120</v>
      </c>
      <c r="AP51" s="200">
        <v>0</v>
      </c>
      <c r="AQ51" s="200">
        <v>17.7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1.93</v>
      </c>
      <c r="L52" s="200">
        <v>559.24</v>
      </c>
      <c r="M52" s="200">
        <v>18.39</v>
      </c>
      <c r="N52" s="200">
        <v>35.03</v>
      </c>
      <c r="O52" s="200">
        <v>0</v>
      </c>
      <c r="P52" s="200">
        <v>37.25</v>
      </c>
      <c r="Q52" s="200">
        <v>3.13</v>
      </c>
      <c r="R52" s="200">
        <v>12.58</v>
      </c>
      <c r="S52" s="200">
        <v>7.83</v>
      </c>
      <c r="T52" s="200">
        <v>0</v>
      </c>
      <c r="U52" s="200">
        <v>62.1</v>
      </c>
      <c r="V52" s="200">
        <v>4.16</v>
      </c>
      <c r="W52" s="200">
        <v>13.76</v>
      </c>
      <c r="X52" s="200">
        <v>43.75</v>
      </c>
      <c r="Y52" s="200">
        <v>0</v>
      </c>
      <c r="Z52" s="200">
        <v>75.099999999999994</v>
      </c>
      <c r="AA52" s="200">
        <v>20.77</v>
      </c>
      <c r="AB52" s="200">
        <v>0</v>
      </c>
      <c r="AC52" s="200">
        <v>11</v>
      </c>
      <c r="AD52" s="200">
        <v>0</v>
      </c>
      <c r="AE52" s="200">
        <v>0</v>
      </c>
      <c r="AF52" s="200">
        <v>0</v>
      </c>
      <c r="AG52" s="200">
        <v>11.95</v>
      </c>
      <c r="AH52" s="200">
        <v>0</v>
      </c>
      <c r="AI52" s="200">
        <v>43.96</v>
      </c>
      <c r="AJ52" s="200">
        <v>0</v>
      </c>
      <c r="AK52" s="200">
        <v>69.599999999999994</v>
      </c>
      <c r="AL52" s="200">
        <v>0</v>
      </c>
      <c r="AM52" s="200">
        <v>0</v>
      </c>
      <c r="AN52" s="200">
        <v>0</v>
      </c>
      <c r="AO52" s="200">
        <v>120</v>
      </c>
      <c r="AP52" s="200">
        <v>0</v>
      </c>
      <c r="AQ52" s="200">
        <v>17.7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1.93</v>
      </c>
      <c r="L53" s="200">
        <v>559.24</v>
      </c>
      <c r="M53" s="200">
        <v>18.39</v>
      </c>
      <c r="N53" s="200">
        <v>35.03</v>
      </c>
      <c r="O53" s="200">
        <v>0</v>
      </c>
      <c r="P53" s="200">
        <v>37.25</v>
      </c>
      <c r="Q53" s="200">
        <v>3.13</v>
      </c>
      <c r="R53" s="200">
        <v>12.58</v>
      </c>
      <c r="S53" s="200">
        <v>7.83</v>
      </c>
      <c r="T53" s="200">
        <v>0</v>
      </c>
      <c r="U53" s="200">
        <v>62.1</v>
      </c>
      <c r="V53" s="200">
        <v>4.16</v>
      </c>
      <c r="W53" s="200">
        <v>13.76</v>
      </c>
      <c r="X53" s="200">
        <v>43.75</v>
      </c>
      <c r="Y53" s="200">
        <v>0</v>
      </c>
      <c r="Z53" s="200">
        <v>75.099999999999994</v>
      </c>
      <c r="AA53" s="200">
        <v>20.77</v>
      </c>
      <c r="AB53" s="200">
        <v>0</v>
      </c>
      <c r="AC53" s="200">
        <v>11</v>
      </c>
      <c r="AD53" s="200">
        <v>0</v>
      </c>
      <c r="AE53" s="200">
        <v>0</v>
      </c>
      <c r="AF53" s="200">
        <v>0</v>
      </c>
      <c r="AG53" s="200">
        <v>11.95</v>
      </c>
      <c r="AH53" s="200">
        <v>0</v>
      </c>
      <c r="AI53" s="200">
        <v>43.96</v>
      </c>
      <c r="AJ53" s="200">
        <v>0</v>
      </c>
      <c r="AK53" s="200">
        <v>69.599999999999994</v>
      </c>
      <c r="AL53" s="200">
        <v>0</v>
      </c>
      <c r="AM53" s="200">
        <v>0</v>
      </c>
      <c r="AN53" s="200">
        <v>0</v>
      </c>
      <c r="AO53" s="200">
        <v>120</v>
      </c>
      <c r="AP53" s="200">
        <v>0</v>
      </c>
      <c r="AQ53" s="200">
        <v>17.7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1.93</v>
      </c>
      <c r="L54" s="200">
        <v>559.24</v>
      </c>
      <c r="M54" s="200">
        <v>18.39</v>
      </c>
      <c r="N54" s="200">
        <v>35.03</v>
      </c>
      <c r="O54" s="200">
        <v>0</v>
      </c>
      <c r="P54" s="200">
        <v>37.25</v>
      </c>
      <c r="Q54" s="200">
        <v>3.13</v>
      </c>
      <c r="R54" s="200">
        <v>12.58</v>
      </c>
      <c r="S54" s="200">
        <v>7.83</v>
      </c>
      <c r="T54" s="200">
        <v>0</v>
      </c>
      <c r="U54" s="200">
        <v>62.1</v>
      </c>
      <c r="V54" s="200">
        <v>4.16</v>
      </c>
      <c r="W54" s="200">
        <v>13.76</v>
      </c>
      <c r="X54" s="200">
        <v>43.75</v>
      </c>
      <c r="Y54" s="200">
        <v>0</v>
      </c>
      <c r="Z54" s="200">
        <v>75.099999999999994</v>
      </c>
      <c r="AA54" s="200">
        <v>20.77</v>
      </c>
      <c r="AB54" s="200">
        <v>0</v>
      </c>
      <c r="AC54" s="200">
        <v>11</v>
      </c>
      <c r="AD54" s="200">
        <v>0</v>
      </c>
      <c r="AE54" s="200">
        <v>0</v>
      </c>
      <c r="AF54" s="200">
        <v>0</v>
      </c>
      <c r="AG54" s="200">
        <v>11.95</v>
      </c>
      <c r="AH54" s="200">
        <v>0</v>
      </c>
      <c r="AI54" s="200">
        <v>43.96</v>
      </c>
      <c r="AJ54" s="200">
        <v>0</v>
      </c>
      <c r="AK54" s="200">
        <v>69.599999999999994</v>
      </c>
      <c r="AL54" s="200">
        <v>0</v>
      </c>
      <c r="AM54" s="200">
        <v>0</v>
      </c>
      <c r="AN54" s="200">
        <v>0</v>
      </c>
      <c r="AO54" s="200">
        <v>120</v>
      </c>
      <c r="AP54" s="200">
        <v>0</v>
      </c>
      <c r="AQ54" s="200">
        <v>17.7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1.93</v>
      </c>
      <c r="L55" s="200">
        <v>559.24</v>
      </c>
      <c r="M55" s="200">
        <v>18.39</v>
      </c>
      <c r="N55" s="200">
        <v>35.03</v>
      </c>
      <c r="O55" s="200">
        <v>0</v>
      </c>
      <c r="P55" s="200">
        <v>37.25</v>
      </c>
      <c r="Q55" s="200">
        <v>3.13</v>
      </c>
      <c r="R55" s="200">
        <v>12.58</v>
      </c>
      <c r="S55" s="200">
        <v>7.83</v>
      </c>
      <c r="T55" s="200">
        <v>0</v>
      </c>
      <c r="U55" s="200">
        <v>62.1</v>
      </c>
      <c r="V55" s="200">
        <v>4.16</v>
      </c>
      <c r="W55" s="200">
        <v>13.76</v>
      </c>
      <c r="X55" s="200">
        <v>43.75</v>
      </c>
      <c r="Y55" s="200">
        <v>0</v>
      </c>
      <c r="Z55" s="200">
        <v>75.099999999999994</v>
      </c>
      <c r="AA55" s="200">
        <v>20.77</v>
      </c>
      <c r="AB55" s="200">
        <v>0</v>
      </c>
      <c r="AC55" s="200">
        <v>11</v>
      </c>
      <c r="AD55" s="200">
        <v>0</v>
      </c>
      <c r="AE55" s="200">
        <v>0</v>
      </c>
      <c r="AF55" s="200">
        <v>0</v>
      </c>
      <c r="AG55" s="200">
        <v>11.95</v>
      </c>
      <c r="AH55" s="200">
        <v>0</v>
      </c>
      <c r="AI55" s="200">
        <v>43.96</v>
      </c>
      <c r="AJ55" s="200">
        <v>0</v>
      </c>
      <c r="AK55" s="200">
        <v>69.599999999999994</v>
      </c>
      <c r="AL55" s="200">
        <v>0</v>
      </c>
      <c r="AM55" s="200">
        <v>0</v>
      </c>
      <c r="AN55" s="200">
        <v>0</v>
      </c>
      <c r="AO55" s="200">
        <v>120</v>
      </c>
      <c r="AP55" s="200">
        <v>0</v>
      </c>
      <c r="AQ55" s="200">
        <v>17.7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1.93</v>
      </c>
      <c r="L56" s="200">
        <v>559.24</v>
      </c>
      <c r="M56" s="200">
        <v>18.39</v>
      </c>
      <c r="N56" s="200">
        <v>35.03</v>
      </c>
      <c r="O56" s="200">
        <v>0</v>
      </c>
      <c r="P56" s="200">
        <v>37.25</v>
      </c>
      <c r="Q56" s="200">
        <v>3.13</v>
      </c>
      <c r="R56" s="200">
        <v>12.58</v>
      </c>
      <c r="S56" s="200">
        <v>7.83</v>
      </c>
      <c r="T56" s="200">
        <v>0</v>
      </c>
      <c r="U56" s="200">
        <v>62.1</v>
      </c>
      <c r="V56" s="200">
        <v>4.16</v>
      </c>
      <c r="W56" s="200">
        <v>13.76</v>
      </c>
      <c r="X56" s="200">
        <v>43.75</v>
      </c>
      <c r="Y56" s="200">
        <v>0</v>
      </c>
      <c r="Z56" s="200">
        <v>75.099999999999994</v>
      </c>
      <c r="AA56" s="200">
        <v>20.77</v>
      </c>
      <c r="AB56" s="200">
        <v>0</v>
      </c>
      <c r="AC56" s="200">
        <v>11</v>
      </c>
      <c r="AD56" s="200">
        <v>0</v>
      </c>
      <c r="AE56" s="200">
        <v>0</v>
      </c>
      <c r="AF56" s="200">
        <v>0</v>
      </c>
      <c r="AG56" s="200">
        <v>11.95</v>
      </c>
      <c r="AH56" s="200">
        <v>0</v>
      </c>
      <c r="AI56" s="200">
        <v>43.96</v>
      </c>
      <c r="AJ56" s="200">
        <v>0</v>
      </c>
      <c r="AK56" s="200">
        <v>69.599999999999994</v>
      </c>
      <c r="AL56" s="200">
        <v>0</v>
      </c>
      <c r="AM56" s="200">
        <v>0</v>
      </c>
      <c r="AN56" s="200">
        <v>0</v>
      </c>
      <c r="AO56" s="200">
        <v>120</v>
      </c>
      <c r="AP56" s="200">
        <v>0</v>
      </c>
      <c r="AQ56" s="200">
        <v>17.7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1.93</v>
      </c>
      <c r="L57" s="200">
        <v>559.24</v>
      </c>
      <c r="M57" s="200">
        <v>18.39</v>
      </c>
      <c r="N57" s="200">
        <v>35.03</v>
      </c>
      <c r="O57" s="200">
        <v>0</v>
      </c>
      <c r="P57" s="200">
        <v>37.25</v>
      </c>
      <c r="Q57" s="200">
        <v>3.13</v>
      </c>
      <c r="R57" s="200">
        <v>12.58</v>
      </c>
      <c r="S57" s="200">
        <v>7.83</v>
      </c>
      <c r="T57" s="200">
        <v>0</v>
      </c>
      <c r="U57" s="200">
        <v>62.1</v>
      </c>
      <c r="V57" s="200">
        <v>4.16</v>
      </c>
      <c r="W57" s="200">
        <v>13.76</v>
      </c>
      <c r="X57" s="200">
        <v>43.75</v>
      </c>
      <c r="Y57" s="200">
        <v>0</v>
      </c>
      <c r="Z57" s="200">
        <v>75.099999999999994</v>
      </c>
      <c r="AA57" s="200">
        <v>20.77</v>
      </c>
      <c r="AB57" s="200">
        <v>0</v>
      </c>
      <c r="AC57" s="200">
        <v>11</v>
      </c>
      <c r="AD57" s="200">
        <v>0</v>
      </c>
      <c r="AE57" s="200">
        <v>0</v>
      </c>
      <c r="AF57" s="200">
        <v>0</v>
      </c>
      <c r="AG57" s="200">
        <v>11.95</v>
      </c>
      <c r="AH57" s="200">
        <v>0</v>
      </c>
      <c r="AI57" s="200">
        <v>43.96</v>
      </c>
      <c r="AJ57" s="200">
        <v>0</v>
      </c>
      <c r="AK57" s="200">
        <v>69.599999999999994</v>
      </c>
      <c r="AL57" s="200">
        <v>0</v>
      </c>
      <c r="AM57" s="200">
        <v>0</v>
      </c>
      <c r="AN57" s="200">
        <v>0</v>
      </c>
      <c r="AO57" s="200">
        <v>120</v>
      </c>
      <c r="AP57" s="200">
        <v>0</v>
      </c>
      <c r="AQ57" s="200">
        <v>17.7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1.93</v>
      </c>
      <c r="L58" s="200">
        <v>559.24</v>
      </c>
      <c r="M58" s="200">
        <v>18.39</v>
      </c>
      <c r="N58" s="200">
        <v>35.03</v>
      </c>
      <c r="O58" s="200">
        <v>0</v>
      </c>
      <c r="P58" s="200">
        <v>37.25</v>
      </c>
      <c r="Q58" s="200">
        <v>3.13</v>
      </c>
      <c r="R58" s="200">
        <v>12.58</v>
      </c>
      <c r="S58" s="200">
        <v>7.83</v>
      </c>
      <c r="T58" s="200">
        <v>0</v>
      </c>
      <c r="U58" s="200">
        <v>62.1</v>
      </c>
      <c r="V58" s="200">
        <v>4.16</v>
      </c>
      <c r="W58" s="200">
        <v>13.76</v>
      </c>
      <c r="X58" s="200">
        <v>43.75</v>
      </c>
      <c r="Y58" s="200">
        <v>0</v>
      </c>
      <c r="Z58" s="200">
        <v>75.099999999999994</v>
      </c>
      <c r="AA58" s="200">
        <v>20.77</v>
      </c>
      <c r="AB58" s="200">
        <v>0</v>
      </c>
      <c r="AC58" s="200">
        <v>11</v>
      </c>
      <c r="AD58" s="200">
        <v>0</v>
      </c>
      <c r="AE58" s="200">
        <v>0</v>
      </c>
      <c r="AF58" s="200">
        <v>0</v>
      </c>
      <c r="AG58" s="200">
        <v>11.95</v>
      </c>
      <c r="AH58" s="200">
        <v>0</v>
      </c>
      <c r="AI58" s="200">
        <v>43.96</v>
      </c>
      <c r="AJ58" s="200">
        <v>0</v>
      </c>
      <c r="AK58" s="200">
        <v>69.599999999999994</v>
      </c>
      <c r="AL58" s="200">
        <v>0</v>
      </c>
      <c r="AM58" s="200">
        <v>0</v>
      </c>
      <c r="AN58" s="200">
        <v>0</v>
      </c>
      <c r="AO58" s="200">
        <v>120</v>
      </c>
      <c r="AP58" s="200">
        <v>0</v>
      </c>
      <c r="AQ58" s="200">
        <v>17.7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1.93</v>
      </c>
      <c r="L59" s="200">
        <v>559.24</v>
      </c>
      <c r="M59" s="200">
        <v>24.32</v>
      </c>
      <c r="N59" s="200">
        <v>35.03</v>
      </c>
      <c r="O59" s="200">
        <v>0</v>
      </c>
      <c r="P59" s="200">
        <v>37.25</v>
      </c>
      <c r="Q59" s="200">
        <v>3.13</v>
      </c>
      <c r="R59" s="200">
        <v>12.58</v>
      </c>
      <c r="S59" s="200">
        <v>7.83</v>
      </c>
      <c r="T59" s="200">
        <v>0</v>
      </c>
      <c r="U59" s="200">
        <v>62.1</v>
      </c>
      <c r="V59" s="200">
        <v>4.16</v>
      </c>
      <c r="W59" s="200">
        <v>13.76</v>
      </c>
      <c r="X59" s="200">
        <v>43.75</v>
      </c>
      <c r="Y59" s="200">
        <v>0</v>
      </c>
      <c r="Z59" s="200">
        <v>75.099999999999994</v>
      </c>
      <c r="AA59" s="200">
        <v>20.77</v>
      </c>
      <c r="AB59" s="200">
        <v>0</v>
      </c>
      <c r="AC59" s="200">
        <v>11</v>
      </c>
      <c r="AD59" s="200">
        <v>0</v>
      </c>
      <c r="AE59" s="200">
        <v>0</v>
      </c>
      <c r="AF59" s="200">
        <v>0</v>
      </c>
      <c r="AG59" s="200">
        <v>11.95</v>
      </c>
      <c r="AH59" s="200">
        <v>0</v>
      </c>
      <c r="AI59" s="200">
        <v>43.96</v>
      </c>
      <c r="AJ59" s="200">
        <v>0</v>
      </c>
      <c r="AK59" s="200">
        <v>69.599999999999994</v>
      </c>
      <c r="AL59" s="200">
        <v>0</v>
      </c>
      <c r="AM59" s="200">
        <v>0</v>
      </c>
      <c r="AN59" s="200">
        <v>0</v>
      </c>
      <c r="AO59" s="200">
        <v>120</v>
      </c>
      <c r="AP59" s="200">
        <v>0</v>
      </c>
      <c r="AQ59" s="200">
        <v>17.7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1.93</v>
      </c>
      <c r="L60" s="200">
        <v>559.24</v>
      </c>
      <c r="M60" s="200">
        <v>24.32</v>
      </c>
      <c r="N60" s="200">
        <v>35.03</v>
      </c>
      <c r="O60" s="200">
        <v>0</v>
      </c>
      <c r="P60" s="200">
        <v>37.25</v>
      </c>
      <c r="Q60" s="200">
        <v>3.13</v>
      </c>
      <c r="R60" s="200">
        <v>12.58</v>
      </c>
      <c r="S60" s="200">
        <v>7.83</v>
      </c>
      <c r="T60" s="200">
        <v>0</v>
      </c>
      <c r="U60" s="200">
        <v>62.1</v>
      </c>
      <c r="V60" s="200">
        <v>4.16</v>
      </c>
      <c r="W60" s="200">
        <v>13.76</v>
      </c>
      <c r="X60" s="200">
        <v>43.75</v>
      </c>
      <c r="Y60" s="200">
        <v>0</v>
      </c>
      <c r="Z60" s="200">
        <v>75.099999999999994</v>
      </c>
      <c r="AA60" s="200">
        <v>20.77</v>
      </c>
      <c r="AB60" s="200">
        <v>0</v>
      </c>
      <c r="AC60" s="200">
        <v>11</v>
      </c>
      <c r="AD60" s="200">
        <v>0</v>
      </c>
      <c r="AE60" s="200">
        <v>0</v>
      </c>
      <c r="AF60" s="200">
        <v>0</v>
      </c>
      <c r="AG60" s="200">
        <v>11.95</v>
      </c>
      <c r="AH60" s="200">
        <v>0</v>
      </c>
      <c r="AI60" s="200">
        <v>43.96</v>
      </c>
      <c r="AJ60" s="200">
        <v>0</v>
      </c>
      <c r="AK60" s="200">
        <v>69.599999999999994</v>
      </c>
      <c r="AL60" s="200">
        <v>0</v>
      </c>
      <c r="AM60" s="200">
        <v>0</v>
      </c>
      <c r="AN60" s="200">
        <v>0</v>
      </c>
      <c r="AO60" s="200">
        <v>120</v>
      </c>
      <c r="AP60" s="200">
        <v>0</v>
      </c>
      <c r="AQ60" s="200">
        <v>17.7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1.93</v>
      </c>
      <c r="L61" s="200">
        <v>559.24</v>
      </c>
      <c r="M61" s="200">
        <v>24.32</v>
      </c>
      <c r="N61" s="200">
        <v>35.03</v>
      </c>
      <c r="O61" s="200">
        <v>0</v>
      </c>
      <c r="P61" s="200">
        <v>37.25</v>
      </c>
      <c r="Q61" s="200">
        <v>3.13</v>
      </c>
      <c r="R61" s="200">
        <v>12.58</v>
      </c>
      <c r="S61" s="200">
        <v>7.83</v>
      </c>
      <c r="T61" s="200">
        <v>0</v>
      </c>
      <c r="U61" s="200">
        <v>62.1</v>
      </c>
      <c r="V61" s="200">
        <v>4</v>
      </c>
      <c r="W61" s="200">
        <v>13.76</v>
      </c>
      <c r="X61" s="200">
        <v>43.75</v>
      </c>
      <c r="Y61" s="200">
        <v>0</v>
      </c>
      <c r="Z61" s="200">
        <v>75.099999999999994</v>
      </c>
      <c r="AA61" s="200">
        <v>20.77</v>
      </c>
      <c r="AB61" s="200">
        <v>0</v>
      </c>
      <c r="AC61" s="200">
        <v>11</v>
      </c>
      <c r="AD61" s="200">
        <v>0</v>
      </c>
      <c r="AE61" s="200">
        <v>0</v>
      </c>
      <c r="AF61" s="200">
        <v>0</v>
      </c>
      <c r="AG61" s="200">
        <v>11.95</v>
      </c>
      <c r="AH61" s="200">
        <v>0</v>
      </c>
      <c r="AI61" s="200">
        <v>43.96</v>
      </c>
      <c r="AJ61" s="200">
        <v>0</v>
      </c>
      <c r="AK61" s="200">
        <v>69.599999999999994</v>
      </c>
      <c r="AL61" s="200">
        <v>0</v>
      </c>
      <c r="AM61" s="200">
        <v>0</v>
      </c>
      <c r="AN61" s="200">
        <v>0</v>
      </c>
      <c r="AO61" s="200">
        <v>120</v>
      </c>
      <c r="AP61" s="200">
        <v>0</v>
      </c>
      <c r="AQ61" s="200">
        <v>17.7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1.93</v>
      </c>
      <c r="L62" s="200">
        <v>559.24</v>
      </c>
      <c r="M62" s="200">
        <v>24.32</v>
      </c>
      <c r="N62" s="200">
        <v>35.03</v>
      </c>
      <c r="O62" s="200">
        <v>0</v>
      </c>
      <c r="P62" s="200">
        <v>37.25</v>
      </c>
      <c r="Q62" s="200">
        <v>3.13</v>
      </c>
      <c r="R62" s="200">
        <v>12.58</v>
      </c>
      <c r="S62" s="200">
        <v>7.83</v>
      </c>
      <c r="T62" s="200">
        <v>0</v>
      </c>
      <c r="U62" s="200">
        <v>62.1</v>
      </c>
      <c r="V62" s="200">
        <v>4</v>
      </c>
      <c r="W62" s="200">
        <v>13.76</v>
      </c>
      <c r="X62" s="200">
        <v>43.75</v>
      </c>
      <c r="Y62" s="200">
        <v>0</v>
      </c>
      <c r="Z62" s="200">
        <v>75.099999999999994</v>
      </c>
      <c r="AA62" s="200">
        <v>20.77</v>
      </c>
      <c r="AB62" s="200">
        <v>0</v>
      </c>
      <c r="AC62" s="200">
        <v>11</v>
      </c>
      <c r="AD62" s="200">
        <v>0</v>
      </c>
      <c r="AE62" s="200">
        <v>0</v>
      </c>
      <c r="AF62" s="200">
        <v>0</v>
      </c>
      <c r="AG62" s="200">
        <v>11.95</v>
      </c>
      <c r="AH62" s="200">
        <v>0</v>
      </c>
      <c r="AI62" s="200">
        <v>43.96</v>
      </c>
      <c r="AJ62" s="200">
        <v>0</v>
      </c>
      <c r="AK62" s="200">
        <v>69.599999999999994</v>
      </c>
      <c r="AL62" s="200">
        <v>0</v>
      </c>
      <c r="AM62" s="200">
        <v>0</v>
      </c>
      <c r="AN62" s="200">
        <v>0</v>
      </c>
      <c r="AO62" s="200">
        <v>120</v>
      </c>
      <c r="AP62" s="200">
        <v>0</v>
      </c>
      <c r="AQ62" s="200">
        <v>17.7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1.95</v>
      </c>
      <c r="L63" s="200">
        <v>559.24</v>
      </c>
      <c r="M63" s="200">
        <v>24.32</v>
      </c>
      <c r="N63" s="200">
        <v>35.03</v>
      </c>
      <c r="O63" s="200">
        <v>0</v>
      </c>
      <c r="P63" s="200">
        <v>37.25</v>
      </c>
      <c r="Q63" s="200">
        <v>3.13</v>
      </c>
      <c r="R63" s="200">
        <v>12.58</v>
      </c>
      <c r="S63" s="200">
        <v>7.83</v>
      </c>
      <c r="T63" s="200">
        <v>0</v>
      </c>
      <c r="U63" s="200">
        <v>62.1</v>
      </c>
      <c r="V63" s="200">
        <v>4</v>
      </c>
      <c r="W63" s="200">
        <v>13.76</v>
      </c>
      <c r="X63" s="200">
        <v>43.75</v>
      </c>
      <c r="Y63" s="200">
        <v>0</v>
      </c>
      <c r="Z63" s="200">
        <v>75.099999999999994</v>
      </c>
      <c r="AA63" s="200">
        <v>20.77</v>
      </c>
      <c r="AB63" s="200">
        <v>0</v>
      </c>
      <c r="AC63" s="200">
        <v>11</v>
      </c>
      <c r="AD63" s="200">
        <v>0</v>
      </c>
      <c r="AE63" s="200">
        <v>0</v>
      </c>
      <c r="AF63" s="200">
        <v>0</v>
      </c>
      <c r="AG63" s="200">
        <v>11.95</v>
      </c>
      <c r="AH63" s="200">
        <v>0</v>
      </c>
      <c r="AI63" s="200">
        <v>43.96</v>
      </c>
      <c r="AJ63" s="200">
        <v>0</v>
      </c>
      <c r="AK63" s="200">
        <v>69.599999999999994</v>
      </c>
      <c r="AL63" s="200">
        <v>0</v>
      </c>
      <c r="AM63" s="200">
        <v>0</v>
      </c>
      <c r="AN63" s="200">
        <v>0</v>
      </c>
      <c r="AO63" s="200">
        <v>120</v>
      </c>
      <c r="AP63" s="200">
        <v>0</v>
      </c>
      <c r="AQ63" s="200">
        <v>17.7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1.95</v>
      </c>
      <c r="L64" s="200">
        <v>559.24</v>
      </c>
      <c r="M64" s="200">
        <v>24.32</v>
      </c>
      <c r="N64" s="200">
        <v>35.03</v>
      </c>
      <c r="O64" s="200">
        <v>0</v>
      </c>
      <c r="P64" s="200">
        <v>37.25</v>
      </c>
      <c r="Q64" s="200">
        <v>3.13</v>
      </c>
      <c r="R64" s="200">
        <v>12.58</v>
      </c>
      <c r="S64" s="200">
        <v>7.83</v>
      </c>
      <c r="T64" s="200">
        <v>0</v>
      </c>
      <c r="U64" s="200">
        <v>62.1</v>
      </c>
      <c r="V64" s="200">
        <v>4</v>
      </c>
      <c r="W64" s="200">
        <v>13.76</v>
      </c>
      <c r="X64" s="200">
        <v>43.75</v>
      </c>
      <c r="Y64" s="200">
        <v>0</v>
      </c>
      <c r="Z64" s="200">
        <v>75.099999999999994</v>
      </c>
      <c r="AA64" s="200">
        <v>20.77</v>
      </c>
      <c r="AB64" s="200">
        <v>0</v>
      </c>
      <c r="AC64" s="200">
        <v>11</v>
      </c>
      <c r="AD64" s="200">
        <v>0</v>
      </c>
      <c r="AE64" s="200">
        <v>0</v>
      </c>
      <c r="AF64" s="200">
        <v>0</v>
      </c>
      <c r="AG64" s="200">
        <v>11.95</v>
      </c>
      <c r="AH64" s="200">
        <v>0</v>
      </c>
      <c r="AI64" s="200">
        <v>43.96</v>
      </c>
      <c r="AJ64" s="200">
        <v>0</v>
      </c>
      <c r="AK64" s="200">
        <v>69.599999999999994</v>
      </c>
      <c r="AL64" s="200">
        <v>0</v>
      </c>
      <c r="AM64" s="200">
        <v>0</v>
      </c>
      <c r="AN64" s="200">
        <v>0</v>
      </c>
      <c r="AO64" s="200">
        <v>120</v>
      </c>
      <c r="AP64" s="200">
        <v>0</v>
      </c>
      <c r="AQ64" s="200">
        <v>17.7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1.95</v>
      </c>
      <c r="L65" s="200">
        <v>559.24</v>
      </c>
      <c r="M65" s="200">
        <v>24.32</v>
      </c>
      <c r="N65" s="200">
        <v>35.03</v>
      </c>
      <c r="O65" s="200">
        <v>0</v>
      </c>
      <c r="P65" s="200">
        <v>37.25</v>
      </c>
      <c r="Q65" s="200">
        <v>3.13</v>
      </c>
      <c r="R65" s="200">
        <v>12.58</v>
      </c>
      <c r="S65" s="200">
        <v>7.83</v>
      </c>
      <c r="T65" s="200">
        <v>0</v>
      </c>
      <c r="U65" s="200">
        <v>62.1</v>
      </c>
      <c r="V65" s="200">
        <v>4</v>
      </c>
      <c r="W65" s="200">
        <v>13.76</v>
      </c>
      <c r="X65" s="200">
        <v>43.75</v>
      </c>
      <c r="Y65" s="200">
        <v>0</v>
      </c>
      <c r="Z65" s="200">
        <v>75.099999999999994</v>
      </c>
      <c r="AA65" s="200">
        <v>20.77</v>
      </c>
      <c r="AB65" s="200">
        <v>0</v>
      </c>
      <c r="AC65" s="200">
        <v>11</v>
      </c>
      <c r="AD65" s="200">
        <v>0</v>
      </c>
      <c r="AE65" s="200">
        <v>0</v>
      </c>
      <c r="AF65" s="200">
        <v>0</v>
      </c>
      <c r="AG65" s="200">
        <v>11.95</v>
      </c>
      <c r="AH65" s="200">
        <v>0</v>
      </c>
      <c r="AI65" s="200">
        <v>43.96</v>
      </c>
      <c r="AJ65" s="200">
        <v>0</v>
      </c>
      <c r="AK65" s="200">
        <v>69.599999999999994</v>
      </c>
      <c r="AL65" s="200">
        <v>0</v>
      </c>
      <c r="AM65" s="200">
        <v>0</v>
      </c>
      <c r="AN65" s="200">
        <v>0</v>
      </c>
      <c r="AO65" s="200">
        <v>120</v>
      </c>
      <c r="AP65" s="200">
        <v>0</v>
      </c>
      <c r="AQ65" s="200">
        <v>17.7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1.95</v>
      </c>
      <c r="L66" s="200">
        <v>559.24</v>
      </c>
      <c r="M66" s="200">
        <v>24.32</v>
      </c>
      <c r="N66" s="200">
        <v>35.03</v>
      </c>
      <c r="O66" s="200">
        <v>0</v>
      </c>
      <c r="P66" s="200">
        <v>37.25</v>
      </c>
      <c r="Q66" s="200">
        <v>3.13</v>
      </c>
      <c r="R66" s="200">
        <v>12.58</v>
      </c>
      <c r="S66" s="200">
        <v>7.83</v>
      </c>
      <c r="T66" s="200">
        <v>0</v>
      </c>
      <c r="U66" s="200">
        <v>62.1</v>
      </c>
      <c r="V66" s="200">
        <v>4</v>
      </c>
      <c r="W66" s="200">
        <v>13.76</v>
      </c>
      <c r="X66" s="200">
        <v>43.75</v>
      </c>
      <c r="Y66" s="200">
        <v>0</v>
      </c>
      <c r="Z66" s="200">
        <v>75.099999999999994</v>
      </c>
      <c r="AA66" s="200">
        <v>20.77</v>
      </c>
      <c r="AB66" s="200">
        <v>0</v>
      </c>
      <c r="AC66" s="200">
        <v>11</v>
      </c>
      <c r="AD66" s="200">
        <v>0</v>
      </c>
      <c r="AE66" s="200">
        <v>0</v>
      </c>
      <c r="AF66" s="200">
        <v>0</v>
      </c>
      <c r="AG66" s="200">
        <v>11.95</v>
      </c>
      <c r="AH66" s="200">
        <v>0</v>
      </c>
      <c r="AI66" s="200">
        <v>43.96</v>
      </c>
      <c r="AJ66" s="200">
        <v>0</v>
      </c>
      <c r="AK66" s="200">
        <v>69.599999999999994</v>
      </c>
      <c r="AL66" s="200">
        <v>0</v>
      </c>
      <c r="AM66" s="200">
        <v>0</v>
      </c>
      <c r="AN66" s="200">
        <v>0</v>
      </c>
      <c r="AO66" s="200">
        <v>120</v>
      </c>
      <c r="AP66" s="200">
        <v>0</v>
      </c>
      <c r="AQ66" s="200">
        <v>17.7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1.95</v>
      </c>
      <c r="L67" s="200">
        <v>559.24</v>
      </c>
      <c r="M67" s="200">
        <v>24.32</v>
      </c>
      <c r="N67" s="200">
        <v>35.03</v>
      </c>
      <c r="O67" s="200">
        <v>0</v>
      </c>
      <c r="P67" s="200">
        <v>37.25</v>
      </c>
      <c r="Q67" s="200">
        <v>3.13</v>
      </c>
      <c r="R67" s="200">
        <v>12.58</v>
      </c>
      <c r="S67" s="200">
        <v>7.83</v>
      </c>
      <c r="T67" s="200">
        <v>0</v>
      </c>
      <c r="U67" s="200">
        <v>62.1</v>
      </c>
      <c r="V67" s="200">
        <v>3.92</v>
      </c>
      <c r="W67" s="200">
        <v>13.76</v>
      </c>
      <c r="X67" s="200">
        <v>43.75</v>
      </c>
      <c r="Y67" s="200">
        <v>0</v>
      </c>
      <c r="Z67" s="200">
        <v>75.099999999999994</v>
      </c>
      <c r="AA67" s="200">
        <v>20.77</v>
      </c>
      <c r="AB67" s="200">
        <v>0</v>
      </c>
      <c r="AC67" s="200">
        <v>11</v>
      </c>
      <c r="AD67" s="200">
        <v>0</v>
      </c>
      <c r="AE67" s="200">
        <v>0</v>
      </c>
      <c r="AF67" s="200">
        <v>0</v>
      </c>
      <c r="AG67" s="200">
        <v>11.95</v>
      </c>
      <c r="AH67" s="200">
        <v>0</v>
      </c>
      <c r="AI67" s="200">
        <v>43.96</v>
      </c>
      <c r="AJ67" s="200">
        <v>0</v>
      </c>
      <c r="AK67" s="200">
        <v>69.599999999999994</v>
      </c>
      <c r="AL67" s="200">
        <v>0</v>
      </c>
      <c r="AM67" s="200">
        <v>0</v>
      </c>
      <c r="AN67" s="200">
        <v>0</v>
      </c>
      <c r="AO67" s="200">
        <v>120</v>
      </c>
      <c r="AP67" s="200">
        <v>0</v>
      </c>
      <c r="AQ67" s="200">
        <v>17.7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1.95</v>
      </c>
      <c r="L68" s="200">
        <v>559.24</v>
      </c>
      <c r="M68" s="200">
        <v>24.32</v>
      </c>
      <c r="N68" s="200">
        <v>35.03</v>
      </c>
      <c r="O68" s="200">
        <v>0</v>
      </c>
      <c r="P68" s="200">
        <v>37.25</v>
      </c>
      <c r="Q68" s="200">
        <v>3.13</v>
      </c>
      <c r="R68" s="200">
        <v>12.58</v>
      </c>
      <c r="S68" s="200">
        <v>7.83</v>
      </c>
      <c r="T68" s="200">
        <v>0</v>
      </c>
      <c r="U68" s="200">
        <v>62.1</v>
      </c>
      <c r="V68" s="200">
        <v>3.92</v>
      </c>
      <c r="W68" s="200">
        <v>13.76</v>
      </c>
      <c r="X68" s="200">
        <v>43.75</v>
      </c>
      <c r="Y68" s="200">
        <v>0</v>
      </c>
      <c r="Z68" s="200">
        <v>75.099999999999994</v>
      </c>
      <c r="AA68" s="200">
        <v>20.77</v>
      </c>
      <c r="AB68" s="200">
        <v>0</v>
      </c>
      <c r="AC68" s="200">
        <v>11</v>
      </c>
      <c r="AD68" s="200">
        <v>0</v>
      </c>
      <c r="AE68" s="200">
        <v>0</v>
      </c>
      <c r="AF68" s="200">
        <v>0</v>
      </c>
      <c r="AG68" s="200">
        <v>11.95</v>
      </c>
      <c r="AH68" s="200">
        <v>0</v>
      </c>
      <c r="AI68" s="200">
        <v>43.96</v>
      </c>
      <c r="AJ68" s="200">
        <v>0</v>
      </c>
      <c r="AK68" s="200">
        <v>69.599999999999994</v>
      </c>
      <c r="AL68" s="200">
        <v>0</v>
      </c>
      <c r="AM68" s="200">
        <v>0</v>
      </c>
      <c r="AN68" s="200">
        <v>0</v>
      </c>
      <c r="AO68" s="200">
        <v>120</v>
      </c>
      <c r="AP68" s="200">
        <v>0</v>
      </c>
      <c r="AQ68" s="200">
        <v>17.7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1.95</v>
      </c>
      <c r="L69" s="200">
        <v>559.24</v>
      </c>
      <c r="M69" s="200">
        <v>24.32</v>
      </c>
      <c r="N69" s="200">
        <v>35.03</v>
      </c>
      <c r="O69" s="200">
        <v>0</v>
      </c>
      <c r="P69" s="200">
        <v>37.25</v>
      </c>
      <c r="Q69" s="200">
        <v>3.13</v>
      </c>
      <c r="R69" s="200">
        <v>12.58</v>
      </c>
      <c r="S69" s="200">
        <v>7.83</v>
      </c>
      <c r="T69" s="200">
        <v>0</v>
      </c>
      <c r="U69" s="200">
        <v>62.1</v>
      </c>
      <c r="V69" s="200">
        <v>3.92</v>
      </c>
      <c r="W69" s="200">
        <v>13.76</v>
      </c>
      <c r="X69" s="200">
        <v>43.75</v>
      </c>
      <c r="Y69" s="200">
        <v>0</v>
      </c>
      <c r="Z69" s="200">
        <v>75.099999999999994</v>
      </c>
      <c r="AA69" s="200">
        <v>20.77</v>
      </c>
      <c r="AB69" s="200">
        <v>0</v>
      </c>
      <c r="AC69" s="200">
        <v>11</v>
      </c>
      <c r="AD69" s="200">
        <v>0</v>
      </c>
      <c r="AE69" s="200">
        <v>0</v>
      </c>
      <c r="AF69" s="200">
        <v>0</v>
      </c>
      <c r="AG69" s="200">
        <v>11.95</v>
      </c>
      <c r="AH69" s="200">
        <v>0</v>
      </c>
      <c r="AI69" s="200">
        <v>43.96</v>
      </c>
      <c r="AJ69" s="200">
        <v>0</v>
      </c>
      <c r="AK69" s="200">
        <v>69.599999999999994</v>
      </c>
      <c r="AL69" s="200">
        <v>0</v>
      </c>
      <c r="AM69" s="200">
        <v>0</v>
      </c>
      <c r="AN69" s="200">
        <v>0</v>
      </c>
      <c r="AO69" s="200">
        <v>120</v>
      </c>
      <c r="AP69" s="200">
        <v>0</v>
      </c>
      <c r="AQ69" s="200">
        <v>14.67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1.95</v>
      </c>
      <c r="L70" s="200">
        <v>559.24</v>
      </c>
      <c r="M70" s="200">
        <v>24.32</v>
      </c>
      <c r="N70" s="200">
        <v>35.03</v>
      </c>
      <c r="O70" s="200">
        <v>0</v>
      </c>
      <c r="P70" s="200">
        <v>37.25</v>
      </c>
      <c r="Q70" s="200">
        <v>3.13</v>
      </c>
      <c r="R70" s="200">
        <v>12.58</v>
      </c>
      <c r="S70" s="200">
        <v>7.83</v>
      </c>
      <c r="T70" s="200">
        <v>0</v>
      </c>
      <c r="U70" s="200">
        <v>62.1</v>
      </c>
      <c r="V70" s="200">
        <v>3.92</v>
      </c>
      <c r="W70" s="200">
        <v>13.76</v>
      </c>
      <c r="X70" s="200">
        <v>43.75</v>
      </c>
      <c r="Y70" s="200">
        <v>0</v>
      </c>
      <c r="Z70" s="200">
        <v>75.099999999999994</v>
      </c>
      <c r="AA70" s="200">
        <v>20.77</v>
      </c>
      <c r="AB70" s="200">
        <v>0</v>
      </c>
      <c r="AC70" s="200">
        <v>11</v>
      </c>
      <c r="AD70" s="200">
        <v>0</v>
      </c>
      <c r="AE70" s="200">
        <v>0</v>
      </c>
      <c r="AF70" s="200">
        <v>0</v>
      </c>
      <c r="AG70" s="200">
        <v>11.95</v>
      </c>
      <c r="AH70" s="200">
        <v>0</v>
      </c>
      <c r="AI70" s="200">
        <v>43.96</v>
      </c>
      <c r="AJ70" s="200">
        <v>0</v>
      </c>
      <c r="AK70" s="200">
        <v>69.599999999999994</v>
      </c>
      <c r="AL70" s="200">
        <v>0</v>
      </c>
      <c r="AM70" s="200">
        <v>0</v>
      </c>
      <c r="AN70" s="200">
        <v>0</v>
      </c>
      <c r="AO70" s="200">
        <v>120</v>
      </c>
      <c r="AP70" s="200">
        <v>0</v>
      </c>
      <c r="AQ70" s="200">
        <v>12.37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1.95</v>
      </c>
      <c r="L71" s="200">
        <v>559.24</v>
      </c>
      <c r="M71" s="200">
        <v>24.32</v>
      </c>
      <c r="N71" s="200">
        <v>35.03</v>
      </c>
      <c r="O71" s="200">
        <v>0</v>
      </c>
      <c r="P71" s="200">
        <v>37.25</v>
      </c>
      <c r="Q71" s="200">
        <v>3.13</v>
      </c>
      <c r="R71" s="200">
        <v>12.58</v>
      </c>
      <c r="S71" s="200">
        <v>7.83</v>
      </c>
      <c r="T71" s="200">
        <v>0</v>
      </c>
      <c r="U71" s="200">
        <v>62.1</v>
      </c>
      <c r="V71" s="200">
        <v>3.92</v>
      </c>
      <c r="W71" s="200">
        <v>13.76</v>
      </c>
      <c r="X71" s="200">
        <v>43.75</v>
      </c>
      <c r="Y71" s="200">
        <v>0</v>
      </c>
      <c r="Z71" s="200">
        <v>75.099999999999994</v>
      </c>
      <c r="AA71" s="200">
        <v>20.77</v>
      </c>
      <c r="AB71" s="200">
        <v>0</v>
      </c>
      <c r="AC71" s="200">
        <v>11</v>
      </c>
      <c r="AD71" s="200">
        <v>0</v>
      </c>
      <c r="AE71" s="200">
        <v>0</v>
      </c>
      <c r="AF71" s="200">
        <v>0</v>
      </c>
      <c r="AG71" s="200">
        <v>11.95</v>
      </c>
      <c r="AH71" s="200">
        <v>0</v>
      </c>
      <c r="AI71" s="200">
        <v>43.96</v>
      </c>
      <c r="AJ71" s="200">
        <v>0</v>
      </c>
      <c r="AK71" s="200">
        <v>69.599999999999994</v>
      </c>
      <c r="AL71" s="200">
        <v>0</v>
      </c>
      <c r="AM71" s="200">
        <v>0</v>
      </c>
      <c r="AN71" s="200">
        <v>0</v>
      </c>
      <c r="AO71" s="200">
        <v>120</v>
      </c>
      <c r="AP71" s="200">
        <v>0</v>
      </c>
      <c r="AQ71" s="200">
        <v>10.54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1.95</v>
      </c>
      <c r="L72" s="200">
        <v>559.24</v>
      </c>
      <c r="M72" s="200">
        <v>24.32</v>
      </c>
      <c r="N72" s="200">
        <v>35.03</v>
      </c>
      <c r="O72" s="200">
        <v>0</v>
      </c>
      <c r="P72" s="200">
        <v>37.25</v>
      </c>
      <c r="Q72" s="200">
        <v>3.13</v>
      </c>
      <c r="R72" s="200">
        <v>12.58</v>
      </c>
      <c r="S72" s="200">
        <v>7.83</v>
      </c>
      <c r="T72" s="200">
        <v>0</v>
      </c>
      <c r="U72" s="200">
        <v>62.1</v>
      </c>
      <c r="V72" s="200">
        <v>3.92</v>
      </c>
      <c r="W72" s="200">
        <v>13.76</v>
      </c>
      <c r="X72" s="200">
        <v>43.75</v>
      </c>
      <c r="Y72" s="200">
        <v>0</v>
      </c>
      <c r="Z72" s="200">
        <v>75.099999999999994</v>
      </c>
      <c r="AA72" s="200">
        <v>20.77</v>
      </c>
      <c r="AB72" s="200">
        <v>0</v>
      </c>
      <c r="AC72" s="200">
        <v>11</v>
      </c>
      <c r="AD72" s="200">
        <v>0</v>
      </c>
      <c r="AE72" s="200">
        <v>0</v>
      </c>
      <c r="AF72" s="200">
        <v>0</v>
      </c>
      <c r="AG72" s="200">
        <v>11.95</v>
      </c>
      <c r="AH72" s="200">
        <v>0</v>
      </c>
      <c r="AI72" s="200">
        <v>43.96</v>
      </c>
      <c r="AJ72" s="200">
        <v>0</v>
      </c>
      <c r="AK72" s="200">
        <v>69.599999999999994</v>
      </c>
      <c r="AL72" s="200">
        <v>0</v>
      </c>
      <c r="AM72" s="200">
        <v>0</v>
      </c>
      <c r="AN72" s="200">
        <v>0</v>
      </c>
      <c r="AO72" s="200">
        <v>120</v>
      </c>
      <c r="AP72" s="200">
        <v>0</v>
      </c>
      <c r="AQ72" s="200">
        <v>9.5399999999999991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1.95</v>
      </c>
      <c r="L73" s="200">
        <v>559.24</v>
      </c>
      <c r="M73" s="200">
        <v>24.32</v>
      </c>
      <c r="N73" s="200">
        <v>35.03</v>
      </c>
      <c r="O73" s="200">
        <v>0</v>
      </c>
      <c r="P73" s="200">
        <v>37.25</v>
      </c>
      <c r="Q73" s="200">
        <v>3.13</v>
      </c>
      <c r="R73" s="200">
        <v>12.58</v>
      </c>
      <c r="S73" s="200">
        <v>7.83</v>
      </c>
      <c r="T73" s="200">
        <v>0</v>
      </c>
      <c r="U73" s="200">
        <v>62.1</v>
      </c>
      <c r="V73" s="200">
        <v>3.92</v>
      </c>
      <c r="W73" s="200">
        <v>13.76</v>
      </c>
      <c r="X73" s="200">
        <v>43.75</v>
      </c>
      <c r="Y73" s="200">
        <v>0</v>
      </c>
      <c r="Z73" s="200">
        <v>75.099999999999994</v>
      </c>
      <c r="AA73" s="200">
        <v>20.77</v>
      </c>
      <c r="AB73" s="200">
        <v>0</v>
      </c>
      <c r="AC73" s="200">
        <v>11</v>
      </c>
      <c r="AD73" s="200">
        <v>0</v>
      </c>
      <c r="AE73" s="200">
        <v>0</v>
      </c>
      <c r="AF73" s="200">
        <v>0</v>
      </c>
      <c r="AG73" s="200">
        <v>11.95</v>
      </c>
      <c r="AH73" s="200">
        <v>0</v>
      </c>
      <c r="AI73" s="200">
        <v>43.96</v>
      </c>
      <c r="AJ73" s="200">
        <v>0</v>
      </c>
      <c r="AK73" s="200">
        <v>69.599999999999994</v>
      </c>
      <c r="AL73" s="200">
        <v>0</v>
      </c>
      <c r="AM73" s="200">
        <v>0</v>
      </c>
      <c r="AN73" s="200">
        <v>0</v>
      </c>
      <c r="AO73" s="200">
        <v>120</v>
      </c>
      <c r="AP73" s="200">
        <v>0</v>
      </c>
      <c r="AQ73" s="200">
        <v>8.08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1.95</v>
      </c>
      <c r="L74" s="200">
        <v>559.24</v>
      </c>
      <c r="M74" s="200">
        <v>24.32</v>
      </c>
      <c r="N74" s="200">
        <v>35.03</v>
      </c>
      <c r="O74" s="200">
        <v>0</v>
      </c>
      <c r="P74" s="200">
        <v>37.25</v>
      </c>
      <c r="Q74" s="200">
        <v>3.13</v>
      </c>
      <c r="R74" s="200">
        <v>12.58</v>
      </c>
      <c r="S74" s="200">
        <v>7.83</v>
      </c>
      <c r="T74" s="200">
        <v>0</v>
      </c>
      <c r="U74" s="200">
        <v>62.1</v>
      </c>
      <c r="V74" s="200">
        <v>3.92</v>
      </c>
      <c r="W74" s="200">
        <v>13.76</v>
      </c>
      <c r="X74" s="200">
        <v>43.75</v>
      </c>
      <c r="Y74" s="200">
        <v>0</v>
      </c>
      <c r="Z74" s="200">
        <v>75.099999999999994</v>
      </c>
      <c r="AA74" s="200">
        <v>20.77</v>
      </c>
      <c r="AB74" s="200">
        <v>0</v>
      </c>
      <c r="AC74" s="200">
        <v>11</v>
      </c>
      <c r="AD74" s="200">
        <v>0</v>
      </c>
      <c r="AE74" s="200">
        <v>0</v>
      </c>
      <c r="AF74" s="200">
        <v>0</v>
      </c>
      <c r="AG74" s="200">
        <v>11.95</v>
      </c>
      <c r="AH74" s="200">
        <v>0</v>
      </c>
      <c r="AI74" s="200">
        <v>43.96</v>
      </c>
      <c r="AJ74" s="200">
        <v>0</v>
      </c>
      <c r="AK74" s="200">
        <v>69.599999999999994</v>
      </c>
      <c r="AL74" s="200">
        <v>0</v>
      </c>
      <c r="AM74" s="200">
        <v>0</v>
      </c>
      <c r="AN74" s="200">
        <v>0</v>
      </c>
      <c r="AO74" s="200">
        <v>120</v>
      </c>
      <c r="AP74" s="200">
        <v>0</v>
      </c>
      <c r="AQ74" s="200">
        <v>5.15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1.95</v>
      </c>
      <c r="L75" s="200">
        <v>559.24</v>
      </c>
      <c r="M75" s="200">
        <v>24.32</v>
      </c>
      <c r="N75" s="200">
        <v>35.03</v>
      </c>
      <c r="O75" s="200">
        <v>0</v>
      </c>
      <c r="P75" s="200">
        <v>37.25</v>
      </c>
      <c r="Q75" s="200">
        <v>3.13</v>
      </c>
      <c r="R75" s="200">
        <v>12.58</v>
      </c>
      <c r="S75" s="200">
        <v>7.83</v>
      </c>
      <c r="T75" s="200">
        <v>0</v>
      </c>
      <c r="U75" s="200">
        <v>62.1</v>
      </c>
      <c r="V75" s="200">
        <v>3.92</v>
      </c>
      <c r="W75" s="200">
        <v>13.76</v>
      </c>
      <c r="X75" s="200">
        <v>43.75</v>
      </c>
      <c r="Y75" s="200">
        <v>0</v>
      </c>
      <c r="Z75" s="200">
        <v>75.099999999999994</v>
      </c>
      <c r="AA75" s="200">
        <v>20.77</v>
      </c>
      <c r="AB75" s="200">
        <v>0</v>
      </c>
      <c r="AC75" s="200">
        <v>11</v>
      </c>
      <c r="AD75" s="200">
        <v>0</v>
      </c>
      <c r="AE75" s="200">
        <v>0</v>
      </c>
      <c r="AF75" s="200">
        <v>0</v>
      </c>
      <c r="AG75" s="200">
        <v>11.95</v>
      </c>
      <c r="AH75" s="200">
        <v>0</v>
      </c>
      <c r="AI75" s="200">
        <v>43.96</v>
      </c>
      <c r="AJ75" s="200">
        <v>0</v>
      </c>
      <c r="AK75" s="200">
        <v>69.599999999999994</v>
      </c>
      <c r="AL75" s="200">
        <v>0</v>
      </c>
      <c r="AM75" s="200">
        <v>0</v>
      </c>
      <c r="AN75" s="200">
        <v>0</v>
      </c>
      <c r="AO75" s="200">
        <v>120</v>
      </c>
      <c r="AP75" s="200">
        <v>0</v>
      </c>
      <c r="AQ75" s="200">
        <v>0</v>
      </c>
      <c r="AR75" s="200">
        <v>0</v>
      </c>
      <c r="AS75" s="200">
        <v>1.93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1.95</v>
      </c>
      <c r="L76" s="200">
        <v>559.24</v>
      </c>
      <c r="M76" s="200">
        <v>24.32</v>
      </c>
      <c r="N76" s="200">
        <v>35.03</v>
      </c>
      <c r="O76" s="200">
        <v>0</v>
      </c>
      <c r="P76" s="200">
        <v>37.25</v>
      </c>
      <c r="Q76" s="200">
        <v>3.13</v>
      </c>
      <c r="R76" s="200">
        <v>12.58</v>
      </c>
      <c r="S76" s="200">
        <v>7.83</v>
      </c>
      <c r="T76" s="200">
        <v>0</v>
      </c>
      <c r="U76" s="200">
        <v>62.1</v>
      </c>
      <c r="V76" s="200">
        <v>3.92</v>
      </c>
      <c r="W76" s="200">
        <v>13.76</v>
      </c>
      <c r="X76" s="200">
        <v>43.75</v>
      </c>
      <c r="Y76" s="200">
        <v>0</v>
      </c>
      <c r="Z76" s="200">
        <v>75.099999999999994</v>
      </c>
      <c r="AA76" s="200">
        <v>20.77</v>
      </c>
      <c r="AB76" s="200">
        <v>0</v>
      </c>
      <c r="AC76" s="200">
        <v>11</v>
      </c>
      <c r="AD76" s="200">
        <v>0</v>
      </c>
      <c r="AE76" s="200">
        <v>0</v>
      </c>
      <c r="AF76" s="200">
        <v>0</v>
      </c>
      <c r="AG76" s="200">
        <v>11.95</v>
      </c>
      <c r="AH76" s="200">
        <v>0</v>
      </c>
      <c r="AI76" s="200">
        <v>43.96</v>
      </c>
      <c r="AJ76" s="200">
        <v>0</v>
      </c>
      <c r="AK76" s="200">
        <v>69.599999999999994</v>
      </c>
      <c r="AL76" s="200">
        <v>0</v>
      </c>
      <c r="AM76" s="200">
        <v>0</v>
      </c>
      <c r="AN76" s="200">
        <v>0</v>
      </c>
      <c r="AO76" s="200">
        <v>120</v>
      </c>
      <c r="AP76" s="200">
        <v>0</v>
      </c>
      <c r="AQ76" s="200">
        <v>0</v>
      </c>
      <c r="AR76" s="200">
        <v>0</v>
      </c>
      <c r="AS76" s="200">
        <v>1.93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1.95</v>
      </c>
      <c r="L77" s="200">
        <v>559.24</v>
      </c>
      <c r="M77" s="200">
        <v>24.32</v>
      </c>
      <c r="N77" s="200">
        <v>35.03</v>
      </c>
      <c r="O77" s="200">
        <v>0</v>
      </c>
      <c r="P77" s="200">
        <v>37.25</v>
      </c>
      <c r="Q77" s="200">
        <v>3.13</v>
      </c>
      <c r="R77" s="200">
        <v>12.58</v>
      </c>
      <c r="S77" s="200">
        <v>7.83</v>
      </c>
      <c r="T77" s="200">
        <v>0</v>
      </c>
      <c r="U77" s="200">
        <v>62.1</v>
      </c>
      <c r="V77" s="200">
        <v>3.92</v>
      </c>
      <c r="W77" s="200">
        <v>13.76</v>
      </c>
      <c r="X77" s="200">
        <v>43.75</v>
      </c>
      <c r="Y77" s="200">
        <v>0</v>
      </c>
      <c r="Z77" s="200">
        <v>75.099999999999994</v>
      </c>
      <c r="AA77" s="200">
        <v>20.77</v>
      </c>
      <c r="AB77" s="200">
        <v>0</v>
      </c>
      <c r="AC77" s="200">
        <v>11</v>
      </c>
      <c r="AD77" s="200">
        <v>0</v>
      </c>
      <c r="AE77" s="200">
        <v>0</v>
      </c>
      <c r="AF77" s="200">
        <v>0</v>
      </c>
      <c r="AG77" s="200">
        <v>11.95</v>
      </c>
      <c r="AH77" s="200">
        <v>0</v>
      </c>
      <c r="AI77" s="200">
        <v>43.96</v>
      </c>
      <c r="AJ77" s="200">
        <v>0</v>
      </c>
      <c r="AK77" s="200">
        <v>69.599999999999994</v>
      </c>
      <c r="AL77" s="200">
        <v>0</v>
      </c>
      <c r="AM77" s="200">
        <v>0</v>
      </c>
      <c r="AN77" s="200">
        <v>0</v>
      </c>
      <c r="AO77" s="200">
        <v>120</v>
      </c>
      <c r="AP77" s="200">
        <v>0</v>
      </c>
      <c r="AQ77" s="200">
        <v>0</v>
      </c>
      <c r="AR77" s="200">
        <v>0</v>
      </c>
      <c r="AS77" s="200">
        <v>1.93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1.95</v>
      </c>
      <c r="L78" s="200">
        <v>559.24</v>
      </c>
      <c r="M78" s="200">
        <v>24.32</v>
      </c>
      <c r="N78" s="200">
        <v>35.03</v>
      </c>
      <c r="O78" s="200">
        <v>0</v>
      </c>
      <c r="P78" s="200">
        <v>37.25</v>
      </c>
      <c r="Q78" s="200">
        <v>3.13</v>
      </c>
      <c r="R78" s="200">
        <v>12.58</v>
      </c>
      <c r="S78" s="200">
        <v>7.83</v>
      </c>
      <c r="T78" s="200">
        <v>0</v>
      </c>
      <c r="U78" s="200">
        <v>62.1</v>
      </c>
      <c r="V78" s="200">
        <v>3.92</v>
      </c>
      <c r="W78" s="200">
        <v>13.76</v>
      </c>
      <c r="X78" s="200">
        <v>43.75</v>
      </c>
      <c r="Y78" s="200">
        <v>0</v>
      </c>
      <c r="Z78" s="200">
        <v>75.099999999999994</v>
      </c>
      <c r="AA78" s="200">
        <v>20.77</v>
      </c>
      <c r="AB78" s="200">
        <v>0</v>
      </c>
      <c r="AC78" s="200">
        <v>11</v>
      </c>
      <c r="AD78" s="200">
        <v>0</v>
      </c>
      <c r="AE78" s="200">
        <v>0</v>
      </c>
      <c r="AF78" s="200">
        <v>0</v>
      </c>
      <c r="AG78" s="200">
        <v>11.95</v>
      </c>
      <c r="AH78" s="200">
        <v>0</v>
      </c>
      <c r="AI78" s="200">
        <v>43.96</v>
      </c>
      <c r="AJ78" s="200">
        <v>0</v>
      </c>
      <c r="AK78" s="200">
        <v>69.599999999999994</v>
      </c>
      <c r="AL78" s="200">
        <v>0</v>
      </c>
      <c r="AM78" s="200">
        <v>0</v>
      </c>
      <c r="AN78" s="200">
        <v>0</v>
      </c>
      <c r="AO78" s="200">
        <v>120</v>
      </c>
      <c r="AP78" s="200">
        <v>0</v>
      </c>
      <c r="AQ78" s="200">
        <v>0</v>
      </c>
      <c r="AR78" s="200">
        <v>0</v>
      </c>
      <c r="AS78" s="200">
        <v>1.93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1.95</v>
      </c>
      <c r="L79" s="200">
        <v>559.24</v>
      </c>
      <c r="M79" s="200">
        <v>24.32</v>
      </c>
      <c r="N79" s="200">
        <v>35.03</v>
      </c>
      <c r="O79" s="200">
        <v>0</v>
      </c>
      <c r="P79" s="200">
        <v>37.25</v>
      </c>
      <c r="Q79" s="200">
        <v>3.13</v>
      </c>
      <c r="R79" s="200">
        <v>12.58</v>
      </c>
      <c r="S79" s="200">
        <v>7.83</v>
      </c>
      <c r="T79" s="200">
        <v>0</v>
      </c>
      <c r="U79" s="200">
        <v>62.1</v>
      </c>
      <c r="V79" s="200">
        <v>3.92</v>
      </c>
      <c r="W79" s="200">
        <v>13.76</v>
      </c>
      <c r="X79" s="200">
        <v>43.75</v>
      </c>
      <c r="Y79" s="200">
        <v>0</v>
      </c>
      <c r="Z79" s="200">
        <v>75.099999999999994</v>
      </c>
      <c r="AA79" s="200">
        <v>20.77</v>
      </c>
      <c r="AB79" s="200">
        <v>0</v>
      </c>
      <c r="AC79" s="200">
        <v>11</v>
      </c>
      <c r="AD79" s="200">
        <v>0</v>
      </c>
      <c r="AE79" s="200">
        <v>0</v>
      </c>
      <c r="AF79" s="200">
        <v>0</v>
      </c>
      <c r="AG79" s="200">
        <v>11.95</v>
      </c>
      <c r="AH79" s="200">
        <v>0</v>
      </c>
      <c r="AI79" s="200">
        <v>43.96</v>
      </c>
      <c r="AJ79" s="200">
        <v>0</v>
      </c>
      <c r="AK79" s="200">
        <v>69.599999999999994</v>
      </c>
      <c r="AL79" s="200">
        <v>0</v>
      </c>
      <c r="AM79" s="200">
        <v>0</v>
      </c>
      <c r="AN79" s="200">
        <v>0</v>
      </c>
      <c r="AO79" s="200">
        <v>120</v>
      </c>
      <c r="AP79" s="200">
        <v>0</v>
      </c>
      <c r="AQ79" s="200">
        <v>0</v>
      </c>
      <c r="AR79" s="200">
        <v>0</v>
      </c>
      <c r="AS79" s="200">
        <v>1.93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1.95</v>
      </c>
      <c r="L80" s="200">
        <v>559.24</v>
      </c>
      <c r="M80" s="200">
        <v>24.32</v>
      </c>
      <c r="N80" s="200">
        <v>35.03</v>
      </c>
      <c r="O80" s="200">
        <v>0</v>
      </c>
      <c r="P80" s="200">
        <v>37.25</v>
      </c>
      <c r="Q80" s="200">
        <v>3.13</v>
      </c>
      <c r="R80" s="200">
        <v>12.58</v>
      </c>
      <c r="S80" s="200">
        <v>7.83</v>
      </c>
      <c r="T80" s="200">
        <v>0</v>
      </c>
      <c r="U80" s="200">
        <v>62.1</v>
      </c>
      <c r="V80" s="200">
        <v>3.92</v>
      </c>
      <c r="W80" s="200">
        <v>13.76</v>
      </c>
      <c r="X80" s="200">
        <v>43.75</v>
      </c>
      <c r="Y80" s="200">
        <v>0</v>
      </c>
      <c r="Z80" s="200">
        <v>75.099999999999994</v>
      </c>
      <c r="AA80" s="200">
        <v>20.77</v>
      </c>
      <c r="AB80" s="200">
        <v>0</v>
      </c>
      <c r="AC80" s="200">
        <v>11</v>
      </c>
      <c r="AD80" s="200">
        <v>0</v>
      </c>
      <c r="AE80" s="200">
        <v>0</v>
      </c>
      <c r="AF80" s="200">
        <v>0</v>
      </c>
      <c r="AG80" s="200">
        <v>11.95</v>
      </c>
      <c r="AH80" s="200">
        <v>0</v>
      </c>
      <c r="AI80" s="200">
        <v>43.96</v>
      </c>
      <c r="AJ80" s="200">
        <v>0</v>
      </c>
      <c r="AK80" s="200">
        <v>69.599999999999994</v>
      </c>
      <c r="AL80" s="200">
        <v>0</v>
      </c>
      <c r="AM80" s="200">
        <v>0</v>
      </c>
      <c r="AN80" s="200">
        <v>0</v>
      </c>
      <c r="AO80" s="200">
        <v>120</v>
      </c>
      <c r="AP80" s="200">
        <v>0</v>
      </c>
      <c r="AQ80" s="200">
        <v>0</v>
      </c>
      <c r="AR80" s="200">
        <v>0</v>
      </c>
      <c r="AS80" s="200">
        <v>1.93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1.95</v>
      </c>
      <c r="L81" s="200">
        <v>559.24</v>
      </c>
      <c r="M81" s="200">
        <v>24.32</v>
      </c>
      <c r="N81" s="200">
        <v>35.03</v>
      </c>
      <c r="O81" s="200">
        <v>0</v>
      </c>
      <c r="P81" s="200">
        <v>37.25</v>
      </c>
      <c r="Q81" s="200">
        <v>3.13</v>
      </c>
      <c r="R81" s="200">
        <v>12.58</v>
      </c>
      <c r="S81" s="200">
        <v>7.83</v>
      </c>
      <c r="T81" s="200">
        <v>0</v>
      </c>
      <c r="U81" s="200">
        <v>62.1</v>
      </c>
      <c r="V81" s="200">
        <v>3.92</v>
      </c>
      <c r="W81" s="200">
        <v>13.76</v>
      </c>
      <c r="X81" s="200">
        <v>43.75</v>
      </c>
      <c r="Y81" s="200">
        <v>0</v>
      </c>
      <c r="Z81" s="200">
        <v>75.099999999999994</v>
      </c>
      <c r="AA81" s="200">
        <v>20.77</v>
      </c>
      <c r="AB81" s="200">
        <v>0</v>
      </c>
      <c r="AC81" s="200">
        <v>11</v>
      </c>
      <c r="AD81" s="200">
        <v>0</v>
      </c>
      <c r="AE81" s="200">
        <v>0</v>
      </c>
      <c r="AF81" s="200">
        <v>0</v>
      </c>
      <c r="AG81" s="200">
        <v>11.95</v>
      </c>
      <c r="AH81" s="200">
        <v>0</v>
      </c>
      <c r="AI81" s="200">
        <v>43.96</v>
      </c>
      <c r="AJ81" s="200">
        <v>0</v>
      </c>
      <c r="AK81" s="200">
        <v>69.599999999999994</v>
      </c>
      <c r="AL81" s="200">
        <v>0</v>
      </c>
      <c r="AM81" s="200">
        <v>0</v>
      </c>
      <c r="AN81" s="200">
        <v>0</v>
      </c>
      <c r="AO81" s="200">
        <v>120</v>
      </c>
      <c r="AP81" s="200">
        <v>0</v>
      </c>
      <c r="AQ81" s="200">
        <v>0</v>
      </c>
      <c r="AR81" s="200">
        <v>0</v>
      </c>
      <c r="AS81" s="200">
        <v>1.93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1.95</v>
      </c>
      <c r="L82" s="200">
        <v>559.24</v>
      </c>
      <c r="M82" s="200">
        <v>24.32</v>
      </c>
      <c r="N82" s="200">
        <v>35.03</v>
      </c>
      <c r="O82" s="200">
        <v>0</v>
      </c>
      <c r="P82" s="200">
        <v>37.25</v>
      </c>
      <c r="Q82" s="200">
        <v>3.13</v>
      </c>
      <c r="R82" s="200">
        <v>12.58</v>
      </c>
      <c r="S82" s="200">
        <v>7.83</v>
      </c>
      <c r="T82" s="200">
        <v>0</v>
      </c>
      <c r="U82" s="200">
        <v>62.1</v>
      </c>
      <c r="V82" s="200">
        <v>3.92</v>
      </c>
      <c r="W82" s="200">
        <v>13.76</v>
      </c>
      <c r="X82" s="200">
        <v>43.75</v>
      </c>
      <c r="Y82" s="200">
        <v>0</v>
      </c>
      <c r="Z82" s="200">
        <v>75.099999999999994</v>
      </c>
      <c r="AA82" s="200">
        <v>20.77</v>
      </c>
      <c r="AB82" s="200">
        <v>0</v>
      </c>
      <c r="AC82" s="200">
        <v>11</v>
      </c>
      <c r="AD82" s="200">
        <v>0</v>
      </c>
      <c r="AE82" s="200">
        <v>0</v>
      </c>
      <c r="AF82" s="200">
        <v>0</v>
      </c>
      <c r="AG82" s="200">
        <v>11.95</v>
      </c>
      <c r="AH82" s="200">
        <v>0</v>
      </c>
      <c r="AI82" s="200">
        <v>43.96</v>
      </c>
      <c r="AJ82" s="200">
        <v>0</v>
      </c>
      <c r="AK82" s="200">
        <v>69.599999999999994</v>
      </c>
      <c r="AL82" s="200">
        <v>0</v>
      </c>
      <c r="AM82" s="200">
        <v>0</v>
      </c>
      <c r="AN82" s="200">
        <v>0</v>
      </c>
      <c r="AO82" s="200">
        <v>120</v>
      </c>
      <c r="AP82" s="200">
        <v>0</v>
      </c>
      <c r="AQ82" s="200">
        <v>0</v>
      </c>
      <c r="AR82" s="200">
        <v>0</v>
      </c>
      <c r="AS82" s="200">
        <v>1.93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1.95</v>
      </c>
      <c r="L83" s="200">
        <v>559.24</v>
      </c>
      <c r="M83" s="200">
        <v>24.32</v>
      </c>
      <c r="N83" s="200">
        <v>35.03</v>
      </c>
      <c r="O83" s="200">
        <v>0</v>
      </c>
      <c r="P83" s="200">
        <v>37.25</v>
      </c>
      <c r="Q83" s="200">
        <v>3.13</v>
      </c>
      <c r="R83" s="200">
        <v>12.58</v>
      </c>
      <c r="S83" s="200">
        <v>7.83</v>
      </c>
      <c r="T83" s="200">
        <v>0</v>
      </c>
      <c r="U83" s="200">
        <v>62.1</v>
      </c>
      <c r="V83" s="200">
        <v>3.92</v>
      </c>
      <c r="W83" s="200">
        <v>13.76</v>
      </c>
      <c r="X83" s="200">
        <v>43.75</v>
      </c>
      <c r="Y83" s="200">
        <v>0</v>
      </c>
      <c r="Z83" s="200">
        <v>75.099999999999994</v>
      </c>
      <c r="AA83" s="200">
        <v>20.77</v>
      </c>
      <c r="AB83" s="200">
        <v>0</v>
      </c>
      <c r="AC83" s="200">
        <v>11</v>
      </c>
      <c r="AD83" s="200">
        <v>0</v>
      </c>
      <c r="AE83" s="200">
        <v>0</v>
      </c>
      <c r="AF83" s="200">
        <v>0</v>
      </c>
      <c r="AG83" s="200">
        <v>11.95</v>
      </c>
      <c r="AH83" s="200">
        <v>0</v>
      </c>
      <c r="AI83" s="200">
        <v>43.96</v>
      </c>
      <c r="AJ83" s="200">
        <v>0</v>
      </c>
      <c r="AK83" s="200">
        <v>69.599999999999994</v>
      </c>
      <c r="AL83" s="200">
        <v>0</v>
      </c>
      <c r="AM83" s="200">
        <v>0</v>
      </c>
      <c r="AN83" s="200">
        <v>0</v>
      </c>
      <c r="AO83" s="200">
        <v>120</v>
      </c>
      <c r="AP83" s="200">
        <v>0</v>
      </c>
      <c r="AQ83" s="200">
        <v>0</v>
      </c>
      <c r="AR83" s="200">
        <v>0</v>
      </c>
      <c r="AS83" s="200">
        <v>1.93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1.95</v>
      </c>
      <c r="L84" s="200">
        <v>559.24</v>
      </c>
      <c r="M84" s="200">
        <v>24.32</v>
      </c>
      <c r="N84" s="200">
        <v>35.03</v>
      </c>
      <c r="O84" s="200">
        <v>0</v>
      </c>
      <c r="P84" s="200">
        <v>37.25</v>
      </c>
      <c r="Q84" s="200">
        <v>3.13</v>
      </c>
      <c r="R84" s="200">
        <v>12.58</v>
      </c>
      <c r="S84" s="200">
        <v>7.83</v>
      </c>
      <c r="T84" s="200">
        <v>0</v>
      </c>
      <c r="U84" s="200">
        <v>62.1</v>
      </c>
      <c r="V84" s="200">
        <v>3.92</v>
      </c>
      <c r="W84" s="200">
        <v>13.76</v>
      </c>
      <c r="X84" s="200">
        <v>43.75</v>
      </c>
      <c r="Y84" s="200">
        <v>0</v>
      </c>
      <c r="Z84" s="200">
        <v>75.099999999999994</v>
      </c>
      <c r="AA84" s="200">
        <v>20.77</v>
      </c>
      <c r="AB84" s="200">
        <v>0</v>
      </c>
      <c r="AC84" s="200">
        <v>11</v>
      </c>
      <c r="AD84" s="200">
        <v>0</v>
      </c>
      <c r="AE84" s="200">
        <v>0</v>
      </c>
      <c r="AF84" s="200">
        <v>0</v>
      </c>
      <c r="AG84" s="200">
        <v>11.95</v>
      </c>
      <c r="AH84" s="200">
        <v>0</v>
      </c>
      <c r="AI84" s="200">
        <v>43.96</v>
      </c>
      <c r="AJ84" s="200">
        <v>0</v>
      </c>
      <c r="AK84" s="200">
        <v>69.599999999999994</v>
      </c>
      <c r="AL84" s="200">
        <v>0</v>
      </c>
      <c r="AM84" s="200">
        <v>0</v>
      </c>
      <c r="AN84" s="200">
        <v>0</v>
      </c>
      <c r="AO84" s="200">
        <v>120</v>
      </c>
      <c r="AP84" s="200">
        <v>0</v>
      </c>
      <c r="AQ84" s="200">
        <v>0</v>
      </c>
      <c r="AR84" s="200">
        <v>0</v>
      </c>
      <c r="AS84" s="200">
        <v>1.93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1.95</v>
      </c>
      <c r="L85" s="200">
        <v>559.24</v>
      </c>
      <c r="M85" s="200">
        <v>24.32</v>
      </c>
      <c r="N85" s="200">
        <v>35.03</v>
      </c>
      <c r="O85" s="200">
        <v>0</v>
      </c>
      <c r="P85" s="200">
        <v>37.25</v>
      </c>
      <c r="Q85" s="200">
        <v>3.13</v>
      </c>
      <c r="R85" s="200">
        <v>12.58</v>
      </c>
      <c r="S85" s="200">
        <v>7.83</v>
      </c>
      <c r="T85" s="200">
        <v>0</v>
      </c>
      <c r="U85" s="200">
        <v>62.1</v>
      </c>
      <c r="V85" s="200">
        <v>3.92</v>
      </c>
      <c r="W85" s="200">
        <v>13.76</v>
      </c>
      <c r="X85" s="200">
        <v>43.75</v>
      </c>
      <c r="Y85" s="200">
        <v>0</v>
      </c>
      <c r="Z85" s="200">
        <v>75.099999999999994</v>
      </c>
      <c r="AA85" s="200">
        <v>20.77</v>
      </c>
      <c r="AB85" s="200">
        <v>0</v>
      </c>
      <c r="AC85" s="200">
        <v>11</v>
      </c>
      <c r="AD85" s="200">
        <v>0</v>
      </c>
      <c r="AE85" s="200">
        <v>0</v>
      </c>
      <c r="AF85" s="200">
        <v>0</v>
      </c>
      <c r="AG85" s="200">
        <v>11.95</v>
      </c>
      <c r="AH85" s="200">
        <v>0</v>
      </c>
      <c r="AI85" s="200">
        <v>43.96</v>
      </c>
      <c r="AJ85" s="200">
        <v>0</v>
      </c>
      <c r="AK85" s="200">
        <v>69.599999999999994</v>
      </c>
      <c r="AL85" s="200">
        <v>0</v>
      </c>
      <c r="AM85" s="200">
        <v>0</v>
      </c>
      <c r="AN85" s="200">
        <v>0</v>
      </c>
      <c r="AO85" s="200">
        <v>120</v>
      </c>
      <c r="AP85" s="200">
        <v>0</v>
      </c>
      <c r="AQ85" s="200">
        <v>0</v>
      </c>
      <c r="AR85" s="200">
        <v>0</v>
      </c>
      <c r="AS85" s="200">
        <v>1.93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1.95</v>
      </c>
      <c r="L86" s="200">
        <v>559.24</v>
      </c>
      <c r="M86" s="200">
        <v>24.32</v>
      </c>
      <c r="N86" s="200">
        <v>35.03</v>
      </c>
      <c r="O86" s="200">
        <v>0</v>
      </c>
      <c r="P86" s="200">
        <v>37.25</v>
      </c>
      <c r="Q86" s="200">
        <v>3.13</v>
      </c>
      <c r="R86" s="200">
        <v>12.58</v>
      </c>
      <c r="S86" s="200">
        <v>7.83</v>
      </c>
      <c r="T86" s="200">
        <v>0</v>
      </c>
      <c r="U86" s="200">
        <v>62.1</v>
      </c>
      <c r="V86" s="200">
        <v>3.92</v>
      </c>
      <c r="W86" s="200">
        <v>13.76</v>
      </c>
      <c r="X86" s="200">
        <v>43.75</v>
      </c>
      <c r="Y86" s="200">
        <v>0</v>
      </c>
      <c r="Z86" s="200">
        <v>75.099999999999994</v>
      </c>
      <c r="AA86" s="200">
        <v>20.77</v>
      </c>
      <c r="AB86" s="200">
        <v>0</v>
      </c>
      <c r="AC86" s="200">
        <v>11</v>
      </c>
      <c r="AD86" s="200">
        <v>0</v>
      </c>
      <c r="AE86" s="200">
        <v>0</v>
      </c>
      <c r="AF86" s="200">
        <v>0</v>
      </c>
      <c r="AG86" s="200">
        <v>11.95</v>
      </c>
      <c r="AH86" s="200">
        <v>0</v>
      </c>
      <c r="AI86" s="200">
        <v>43.96</v>
      </c>
      <c r="AJ86" s="200">
        <v>0</v>
      </c>
      <c r="AK86" s="200">
        <v>69.599999999999994</v>
      </c>
      <c r="AL86" s="200">
        <v>0</v>
      </c>
      <c r="AM86" s="200">
        <v>0</v>
      </c>
      <c r="AN86" s="200">
        <v>0</v>
      </c>
      <c r="AO86" s="200">
        <v>120</v>
      </c>
      <c r="AP86" s="200">
        <v>0</v>
      </c>
      <c r="AQ86" s="200">
        <v>0</v>
      </c>
      <c r="AR86" s="200">
        <v>0</v>
      </c>
      <c r="AS86" s="200">
        <v>1.93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1.95</v>
      </c>
      <c r="L87" s="200">
        <v>559.24</v>
      </c>
      <c r="M87" s="200">
        <v>24.32</v>
      </c>
      <c r="N87" s="200">
        <v>35.03</v>
      </c>
      <c r="O87" s="200">
        <v>0</v>
      </c>
      <c r="P87" s="200">
        <v>37.25</v>
      </c>
      <c r="Q87" s="200">
        <v>3.13</v>
      </c>
      <c r="R87" s="200">
        <v>12.58</v>
      </c>
      <c r="S87" s="200">
        <v>7.83</v>
      </c>
      <c r="T87" s="200">
        <v>0</v>
      </c>
      <c r="U87" s="200">
        <v>62.1</v>
      </c>
      <c r="V87" s="200">
        <v>3.92</v>
      </c>
      <c r="W87" s="200">
        <v>13.76</v>
      </c>
      <c r="X87" s="200">
        <v>43.75</v>
      </c>
      <c r="Y87" s="200">
        <v>0</v>
      </c>
      <c r="Z87" s="200">
        <v>75.099999999999994</v>
      </c>
      <c r="AA87" s="200">
        <v>20.77</v>
      </c>
      <c r="AB87" s="200">
        <v>0</v>
      </c>
      <c r="AC87" s="200">
        <v>11</v>
      </c>
      <c r="AD87" s="200">
        <v>0</v>
      </c>
      <c r="AE87" s="200">
        <v>0</v>
      </c>
      <c r="AF87" s="200">
        <v>0</v>
      </c>
      <c r="AG87" s="200">
        <v>11.95</v>
      </c>
      <c r="AH87" s="200">
        <v>0</v>
      </c>
      <c r="AI87" s="200">
        <v>43.96</v>
      </c>
      <c r="AJ87" s="200">
        <v>0</v>
      </c>
      <c r="AK87" s="200">
        <v>69.599999999999994</v>
      </c>
      <c r="AL87" s="200">
        <v>0</v>
      </c>
      <c r="AM87" s="200">
        <v>0</v>
      </c>
      <c r="AN87" s="200">
        <v>0</v>
      </c>
      <c r="AO87" s="200">
        <v>120</v>
      </c>
      <c r="AP87" s="200">
        <v>0</v>
      </c>
      <c r="AQ87" s="200">
        <v>0</v>
      </c>
      <c r="AR87" s="200">
        <v>0</v>
      </c>
      <c r="AS87" s="200">
        <v>1.93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1.95</v>
      </c>
      <c r="L88" s="200">
        <v>559.24</v>
      </c>
      <c r="M88" s="200">
        <v>24.32</v>
      </c>
      <c r="N88" s="200">
        <v>35.03</v>
      </c>
      <c r="O88" s="200">
        <v>0</v>
      </c>
      <c r="P88" s="200">
        <v>37.25</v>
      </c>
      <c r="Q88" s="200">
        <v>3.13</v>
      </c>
      <c r="R88" s="200">
        <v>12.58</v>
      </c>
      <c r="S88" s="200">
        <v>7.83</v>
      </c>
      <c r="T88" s="200">
        <v>0</v>
      </c>
      <c r="U88" s="200">
        <v>62.1</v>
      </c>
      <c r="V88" s="200">
        <v>3.92</v>
      </c>
      <c r="W88" s="200">
        <v>13.76</v>
      </c>
      <c r="X88" s="200">
        <v>43.75</v>
      </c>
      <c r="Y88" s="200">
        <v>0</v>
      </c>
      <c r="Z88" s="200">
        <v>75.099999999999994</v>
      </c>
      <c r="AA88" s="200">
        <v>20.77</v>
      </c>
      <c r="AB88" s="200">
        <v>0</v>
      </c>
      <c r="AC88" s="200">
        <v>11</v>
      </c>
      <c r="AD88" s="200">
        <v>0</v>
      </c>
      <c r="AE88" s="200">
        <v>0</v>
      </c>
      <c r="AF88" s="200">
        <v>0</v>
      </c>
      <c r="AG88" s="200">
        <v>11.95</v>
      </c>
      <c r="AH88" s="200">
        <v>0</v>
      </c>
      <c r="AI88" s="200">
        <v>43.96</v>
      </c>
      <c r="AJ88" s="200">
        <v>0</v>
      </c>
      <c r="AK88" s="200">
        <v>69.599999999999994</v>
      </c>
      <c r="AL88" s="200">
        <v>0</v>
      </c>
      <c r="AM88" s="200">
        <v>0</v>
      </c>
      <c r="AN88" s="200">
        <v>0</v>
      </c>
      <c r="AO88" s="200">
        <v>120</v>
      </c>
      <c r="AP88" s="200">
        <v>0</v>
      </c>
      <c r="AQ88" s="200">
        <v>0</v>
      </c>
      <c r="AR88" s="200">
        <v>0</v>
      </c>
      <c r="AS88" s="200">
        <v>1.93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1.95</v>
      </c>
      <c r="L89" s="200">
        <v>559.24</v>
      </c>
      <c r="M89" s="200">
        <v>24.32</v>
      </c>
      <c r="N89" s="200">
        <v>35.03</v>
      </c>
      <c r="O89" s="200">
        <v>0</v>
      </c>
      <c r="P89" s="200">
        <v>37.25</v>
      </c>
      <c r="Q89" s="200">
        <v>3.13</v>
      </c>
      <c r="R89" s="200">
        <v>12.58</v>
      </c>
      <c r="S89" s="200">
        <v>7.83</v>
      </c>
      <c r="T89" s="200">
        <v>0</v>
      </c>
      <c r="U89" s="200">
        <v>62.1</v>
      </c>
      <c r="V89" s="200">
        <v>3.92</v>
      </c>
      <c r="W89" s="200">
        <v>13.76</v>
      </c>
      <c r="X89" s="200">
        <v>43.75</v>
      </c>
      <c r="Y89" s="200">
        <v>0</v>
      </c>
      <c r="Z89" s="200">
        <v>75.099999999999994</v>
      </c>
      <c r="AA89" s="200">
        <v>20.77</v>
      </c>
      <c r="AB89" s="200">
        <v>0</v>
      </c>
      <c r="AC89" s="200">
        <v>11</v>
      </c>
      <c r="AD89" s="200">
        <v>0</v>
      </c>
      <c r="AE89" s="200">
        <v>0</v>
      </c>
      <c r="AF89" s="200">
        <v>0</v>
      </c>
      <c r="AG89" s="200">
        <v>11.95</v>
      </c>
      <c r="AH89" s="200">
        <v>0</v>
      </c>
      <c r="AI89" s="200">
        <v>43.96</v>
      </c>
      <c r="AJ89" s="200">
        <v>0</v>
      </c>
      <c r="AK89" s="200">
        <v>69.599999999999994</v>
      </c>
      <c r="AL89" s="200">
        <v>0</v>
      </c>
      <c r="AM89" s="200">
        <v>0</v>
      </c>
      <c r="AN89" s="200">
        <v>0</v>
      </c>
      <c r="AO89" s="200">
        <v>120</v>
      </c>
      <c r="AP89" s="200">
        <v>0</v>
      </c>
      <c r="AQ89" s="200">
        <v>0</v>
      </c>
      <c r="AR89" s="200">
        <v>0</v>
      </c>
      <c r="AS89" s="200">
        <v>1.93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1.95</v>
      </c>
      <c r="L90" s="200">
        <v>559.24</v>
      </c>
      <c r="M90" s="200">
        <v>24.32</v>
      </c>
      <c r="N90" s="200">
        <v>35.03</v>
      </c>
      <c r="O90" s="200">
        <v>0</v>
      </c>
      <c r="P90" s="200">
        <v>37.25</v>
      </c>
      <c r="Q90" s="200">
        <v>3.13</v>
      </c>
      <c r="R90" s="200">
        <v>12.58</v>
      </c>
      <c r="S90" s="200">
        <v>7.83</v>
      </c>
      <c r="T90" s="200">
        <v>0</v>
      </c>
      <c r="U90" s="200">
        <v>62.1</v>
      </c>
      <c r="V90" s="200">
        <v>3.92</v>
      </c>
      <c r="W90" s="200">
        <v>13.76</v>
      </c>
      <c r="X90" s="200">
        <v>43.75</v>
      </c>
      <c r="Y90" s="200">
        <v>0</v>
      </c>
      <c r="Z90" s="200">
        <v>75.099999999999994</v>
      </c>
      <c r="AA90" s="200">
        <v>20.77</v>
      </c>
      <c r="AB90" s="200">
        <v>0</v>
      </c>
      <c r="AC90" s="200">
        <v>11</v>
      </c>
      <c r="AD90" s="200">
        <v>0</v>
      </c>
      <c r="AE90" s="200">
        <v>0</v>
      </c>
      <c r="AF90" s="200">
        <v>0</v>
      </c>
      <c r="AG90" s="200">
        <v>11.95</v>
      </c>
      <c r="AH90" s="200">
        <v>0</v>
      </c>
      <c r="AI90" s="200">
        <v>43.96</v>
      </c>
      <c r="AJ90" s="200">
        <v>0</v>
      </c>
      <c r="AK90" s="200">
        <v>69.599999999999994</v>
      </c>
      <c r="AL90" s="200">
        <v>0</v>
      </c>
      <c r="AM90" s="200">
        <v>0</v>
      </c>
      <c r="AN90" s="200">
        <v>0</v>
      </c>
      <c r="AO90" s="200">
        <v>120</v>
      </c>
      <c r="AP90" s="200">
        <v>0</v>
      </c>
      <c r="AQ90" s="200">
        <v>0</v>
      </c>
      <c r="AR90" s="200">
        <v>0</v>
      </c>
      <c r="AS90" s="200">
        <v>1.93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1.95</v>
      </c>
      <c r="L91" s="200">
        <v>559.24</v>
      </c>
      <c r="M91" s="200">
        <v>24.32</v>
      </c>
      <c r="N91" s="200">
        <v>35.03</v>
      </c>
      <c r="O91" s="200">
        <v>0</v>
      </c>
      <c r="P91" s="200">
        <v>37.25</v>
      </c>
      <c r="Q91" s="200">
        <v>3.13</v>
      </c>
      <c r="R91" s="200">
        <v>12.58</v>
      </c>
      <c r="S91" s="200">
        <v>7.83</v>
      </c>
      <c r="T91" s="200">
        <v>0</v>
      </c>
      <c r="U91" s="200">
        <v>62.1</v>
      </c>
      <c r="V91" s="200">
        <v>3.92</v>
      </c>
      <c r="W91" s="200">
        <v>13.76</v>
      </c>
      <c r="X91" s="200">
        <v>43.75</v>
      </c>
      <c r="Y91" s="200">
        <v>0</v>
      </c>
      <c r="Z91" s="200">
        <v>75.099999999999994</v>
      </c>
      <c r="AA91" s="200">
        <v>20.77</v>
      </c>
      <c r="AB91" s="200">
        <v>0</v>
      </c>
      <c r="AC91" s="200">
        <v>11</v>
      </c>
      <c r="AD91" s="200">
        <v>0</v>
      </c>
      <c r="AE91" s="200">
        <v>0</v>
      </c>
      <c r="AF91" s="200">
        <v>0</v>
      </c>
      <c r="AG91" s="200">
        <v>11.95</v>
      </c>
      <c r="AH91" s="200">
        <v>0</v>
      </c>
      <c r="AI91" s="200">
        <v>43.96</v>
      </c>
      <c r="AJ91" s="200">
        <v>0</v>
      </c>
      <c r="AK91" s="200">
        <v>69.599999999999994</v>
      </c>
      <c r="AL91" s="200">
        <v>0</v>
      </c>
      <c r="AM91" s="200">
        <v>0</v>
      </c>
      <c r="AN91" s="200">
        <v>0</v>
      </c>
      <c r="AO91" s="200">
        <v>120</v>
      </c>
      <c r="AP91" s="200">
        <v>0</v>
      </c>
      <c r="AQ91" s="200">
        <v>0</v>
      </c>
      <c r="AR91" s="200">
        <v>0</v>
      </c>
      <c r="AS91" s="200">
        <v>1.93</v>
      </c>
      <c r="AT91" s="200">
        <v>1.1599999999999999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1.95</v>
      </c>
      <c r="L92" s="200">
        <v>559.24</v>
      </c>
      <c r="M92" s="200">
        <v>24.32</v>
      </c>
      <c r="N92" s="200">
        <v>35.03</v>
      </c>
      <c r="O92" s="200">
        <v>0</v>
      </c>
      <c r="P92" s="200">
        <v>37.25</v>
      </c>
      <c r="Q92" s="200">
        <v>3.13</v>
      </c>
      <c r="R92" s="200">
        <v>12.58</v>
      </c>
      <c r="S92" s="200">
        <v>7.83</v>
      </c>
      <c r="T92" s="200">
        <v>0</v>
      </c>
      <c r="U92" s="200">
        <v>62.1</v>
      </c>
      <c r="V92" s="200">
        <v>3.92</v>
      </c>
      <c r="W92" s="200">
        <v>13.76</v>
      </c>
      <c r="X92" s="200">
        <v>43.75</v>
      </c>
      <c r="Y92" s="200">
        <v>0</v>
      </c>
      <c r="Z92" s="200">
        <v>75.099999999999994</v>
      </c>
      <c r="AA92" s="200">
        <v>20.77</v>
      </c>
      <c r="AB92" s="200">
        <v>0</v>
      </c>
      <c r="AC92" s="200">
        <v>11</v>
      </c>
      <c r="AD92" s="200">
        <v>0</v>
      </c>
      <c r="AE92" s="200">
        <v>0</v>
      </c>
      <c r="AF92" s="200">
        <v>0</v>
      </c>
      <c r="AG92" s="200">
        <v>11.95</v>
      </c>
      <c r="AH92" s="200">
        <v>0</v>
      </c>
      <c r="AI92" s="200">
        <v>43.96</v>
      </c>
      <c r="AJ92" s="200">
        <v>0</v>
      </c>
      <c r="AK92" s="200">
        <v>69.599999999999994</v>
      </c>
      <c r="AL92" s="200">
        <v>0</v>
      </c>
      <c r="AM92" s="200">
        <v>0</v>
      </c>
      <c r="AN92" s="200">
        <v>0</v>
      </c>
      <c r="AO92" s="200">
        <v>120</v>
      </c>
      <c r="AP92" s="200">
        <v>0</v>
      </c>
      <c r="AQ92" s="200">
        <v>0</v>
      </c>
      <c r="AR92" s="200">
        <v>0</v>
      </c>
      <c r="AS92" s="200">
        <v>1.93</v>
      </c>
      <c r="AT92" s="200">
        <v>1.1599999999999999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1.95</v>
      </c>
      <c r="L93" s="200">
        <v>559.24</v>
      </c>
      <c r="M93" s="200">
        <v>25.8</v>
      </c>
      <c r="N93" s="200">
        <v>35.03</v>
      </c>
      <c r="O93" s="200">
        <v>0</v>
      </c>
      <c r="P93" s="200">
        <v>37.25</v>
      </c>
      <c r="Q93" s="200">
        <v>3.13</v>
      </c>
      <c r="R93" s="200">
        <v>12.58</v>
      </c>
      <c r="S93" s="200">
        <v>7.83</v>
      </c>
      <c r="T93" s="200">
        <v>0</v>
      </c>
      <c r="U93" s="200">
        <v>62.1</v>
      </c>
      <c r="V93" s="200">
        <v>3.92</v>
      </c>
      <c r="W93" s="200">
        <v>13.76</v>
      </c>
      <c r="X93" s="200">
        <v>43.75</v>
      </c>
      <c r="Y93" s="200">
        <v>0</v>
      </c>
      <c r="Z93" s="200">
        <v>75.099999999999994</v>
      </c>
      <c r="AA93" s="200">
        <v>20.77</v>
      </c>
      <c r="AB93" s="200">
        <v>0</v>
      </c>
      <c r="AC93" s="200">
        <v>11</v>
      </c>
      <c r="AD93" s="200">
        <v>0</v>
      </c>
      <c r="AE93" s="200">
        <v>0</v>
      </c>
      <c r="AF93" s="200">
        <v>0</v>
      </c>
      <c r="AG93" s="200">
        <v>11.95</v>
      </c>
      <c r="AH93" s="200">
        <v>0</v>
      </c>
      <c r="AI93" s="200">
        <v>43.96</v>
      </c>
      <c r="AJ93" s="200">
        <v>0</v>
      </c>
      <c r="AK93" s="200">
        <v>69.599999999999994</v>
      </c>
      <c r="AL93" s="200">
        <v>0</v>
      </c>
      <c r="AM93" s="200">
        <v>0</v>
      </c>
      <c r="AN93" s="200">
        <v>0</v>
      </c>
      <c r="AO93" s="200">
        <v>120</v>
      </c>
      <c r="AP93" s="200">
        <v>0</v>
      </c>
      <c r="AQ93" s="200">
        <v>0</v>
      </c>
      <c r="AR93" s="200">
        <v>0</v>
      </c>
      <c r="AS93" s="200">
        <v>1.93</v>
      </c>
      <c r="AT93" s="200">
        <v>1.1599999999999999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1.95</v>
      </c>
      <c r="L94" s="200">
        <v>559.24</v>
      </c>
      <c r="M94" s="200">
        <v>25.8</v>
      </c>
      <c r="N94" s="200">
        <v>35.03</v>
      </c>
      <c r="O94" s="200">
        <v>0</v>
      </c>
      <c r="P94" s="200">
        <v>37.25</v>
      </c>
      <c r="Q94" s="200">
        <v>3.13</v>
      </c>
      <c r="R94" s="200">
        <v>12.58</v>
      </c>
      <c r="S94" s="200">
        <v>7.83</v>
      </c>
      <c r="T94" s="200">
        <v>0</v>
      </c>
      <c r="U94" s="200">
        <v>62.1</v>
      </c>
      <c r="V94" s="200">
        <v>3.92</v>
      </c>
      <c r="W94" s="200">
        <v>13.76</v>
      </c>
      <c r="X94" s="200">
        <v>43.75</v>
      </c>
      <c r="Y94" s="200">
        <v>0</v>
      </c>
      <c r="Z94" s="200">
        <v>75.099999999999994</v>
      </c>
      <c r="AA94" s="200">
        <v>20.77</v>
      </c>
      <c r="AB94" s="200">
        <v>0</v>
      </c>
      <c r="AC94" s="200">
        <v>11</v>
      </c>
      <c r="AD94" s="200">
        <v>0</v>
      </c>
      <c r="AE94" s="200">
        <v>0</v>
      </c>
      <c r="AF94" s="200">
        <v>0</v>
      </c>
      <c r="AG94" s="200">
        <v>11.95</v>
      </c>
      <c r="AH94" s="200">
        <v>0</v>
      </c>
      <c r="AI94" s="200">
        <v>43.96</v>
      </c>
      <c r="AJ94" s="200">
        <v>0</v>
      </c>
      <c r="AK94" s="200">
        <v>69.599999999999994</v>
      </c>
      <c r="AL94" s="200">
        <v>0</v>
      </c>
      <c r="AM94" s="200">
        <v>0</v>
      </c>
      <c r="AN94" s="200">
        <v>0</v>
      </c>
      <c r="AO94" s="200">
        <v>120</v>
      </c>
      <c r="AP94" s="200">
        <v>0</v>
      </c>
      <c r="AQ94" s="200">
        <v>0</v>
      </c>
      <c r="AR94" s="200">
        <v>0</v>
      </c>
      <c r="AS94" s="200">
        <v>1.93</v>
      </c>
      <c r="AT94" s="200">
        <v>1.1599999999999999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1.95</v>
      </c>
      <c r="L95" s="200">
        <v>559.24</v>
      </c>
      <c r="M95" s="200">
        <v>25.8</v>
      </c>
      <c r="N95" s="200">
        <v>35.03</v>
      </c>
      <c r="O95" s="200">
        <v>0</v>
      </c>
      <c r="P95" s="200">
        <v>37.25</v>
      </c>
      <c r="Q95" s="200">
        <v>3.13</v>
      </c>
      <c r="R95" s="200">
        <v>12.58</v>
      </c>
      <c r="S95" s="200">
        <v>7.83</v>
      </c>
      <c r="T95" s="200">
        <v>0</v>
      </c>
      <c r="U95" s="200">
        <v>62.1</v>
      </c>
      <c r="V95" s="200">
        <v>3.92</v>
      </c>
      <c r="W95" s="200">
        <v>13.76</v>
      </c>
      <c r="X95" s="200">
        <v>43.75</v>
      </c>
      <c r="Y95" s="200">
        <v>0</v>
      </c>
      <c r="Z95" s="200">
        <v>75.099999999999994</v>
      </c>
      <c r="AA95" s="200">
        <v>20.77</v>
      </c>
      <c r="AB95" s="200">
        <v>0</v>
      </c>
      <c r="AC95" s="200">
        <v>11</v>
      </c>
      <c r="AD95" s="200">
        <v>0</v>
      </c>
      <c r="AE95" s="200">
        <v>0</v>
      </c>
      <c r="AF95" s="200">
        <v>0</v>
      </c>
      <c r="AG95" s="200">
        <v>11.95</v>
      </c>
      <c r="AH95" s="200">
        <v>0</v>
      </c>
      <c r="AI95" s="200">
        <v>43.96</v>
      </c>
      <c r="AJ95" s="200">
        <v>0</v>
      </c>
      <c r="AK95" s="200">
        <v>69.599999999999994</v>
      </c>
      <c r="AL95" s="200">
        <v>0</v>
      </c>
      <c r="AM95" s="200">
        <v>0</v>
      </c>
      <c r="AN95" s="200">
        <v>0</v>
      </c>
      <c r="AO95" s="200">
        <v>120</v>
      </c>
      <c r="AP95" s="200">
        <v>0</v>
      </c>
      <c r="AQ95" s="200">
        <v>0</v>
      </c>
      <c r="AR95" s="200">
        <v>0</v>
      </c>
      <c r="AS95" s="200">
        <v>1.93</v>
      </c>
      <c r="AT95" s="200">
        <v>1.1599999999999999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1.95</v>
      </c>
      <c r="L96" s="200">
        <v>559.24</v>
      </c>
      <c r="M96" s="200">
        <v>25.8</v>
      </c>
      <c r="N96" s="200">
        <v>35.03</v>
      </c>
      <c r="O96" s="200">
        <v>0</v>
      </c>
      <c r="P96" s="200">
        <v>37.25</v>
      </c>
      <c r="Q96" s="200">
        <v>3.13</v>
      </c>
      <c r="R96" s="200">
        <v>12.58</v>
      </c>
      <c r="S96" s="200">
        <v>7.83</v>
      </c>
      <c r="T96" s="200">
        <v>0</v>
      </c>
      <c r="U96" s="200">
        <v>62.1</v>
      </c>
      <c r="V96" s="200">
        <v>3.92</v>
      </c>
      <c r="W96" s="200">
        <v>13.76</v>
      </c>
      <c r="X96" s="200">
        <v>43.75</v>
      </c>
      <c r="Y96" s="200">
        <v>0</v>
      </c>
      <c r="Z96" s="200">
        <v>75.099999999999994</v>
      </c>
      <c r="AA96" s="200">
        <v>20.77</v>
      </c>
      <c r="AB96" s="200">
        <v>0</v>
      </c>
      <c r="AC96" s="200">
        <v>11</v>
      </c>
      <c r="AD96" s="200">
        <v>0</v>
      </c>
      <c r="AE96" s="200">
        <v>0</v>
      </c>
      <c r="AF96" s="200">
        <v>0</v>
      </c>
      <c r="AG96" s="200">
        <v>11.95</v>
      </c>
      <c r="AH96" s="200">
        <v>0</v>
      </c>
      <c r="AI96" s="200">
        <v>43.96</v>
      </c>
      <c r="AJ96" s="200">
        <v>0</v>
      </c>
      <c r="AK96" s="200">
        <v>69.599999999999994</v>
      </c>
      <c r="AL96" s="200">
        <v>0</v>
      </c>
      <c r="AM96" s="200">
        <v>0</v>
      </c>
      <c r="AN96" s="200">
        <v>0</v>
      </c>
      <c r="AO96" s="200">
        <v>120</v>
      </c>
      <c r="AP96" s="200">
        <v>0</v>
      </c>
      <c r="AQ96" s="200">
        <v>0</v>
      </c>
      <c r="AR96" s="200">
        <v>0</v>
      </c>
      <c r="AS96" s="200">
        <v>1.93</v>
      </c>
      <c r="AT96" s="200">
        <v>1.1599999999999999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1.95</v>
      </c>
      <c r="L97" s="200">
        <v>559.24</v>
      </c>
      <c r="M97" s="200">
        <v>25.8</v>
      </c>
      <c r="N97" s="200">
        <v>35.03</v>
      </c>
      <c r="O97" s="200">
        <v>0</v>
      </c>
      <c r="P97" s="200">
        <v>37.25</v>
      </c>
      <c r="Q97" s="200">
        <v>3.13</v>
      </c>
      <c r="R97" s="200">
        <v>12.58</v>
      </c>
      <c r="S97" s="200">
        <v>7.83</v>
      </c>
      <c r="T97" s="200">
        <v>0</v>
      </c>
      <c r="U97" s="200">
        <v>62.1</v>
      </c>
      <c r="V97" s="200">
        <v>3.92</v>
      </c>
      <c r="W97" s="200">
        <v>13.76</v>
      </c>
      <c r="X97" s="200">
        <v>43.75</v>
      </c>
      <c r="Y97" s="200">
        <v>0</v>
      </c>
      <c r="Z97" s="200">
        <v>75.099999999999994</v>
      </c>
      <c r="AA97" s="200">
        <v>20.77</v>
      </c>
      <c r="AB97" s="200">
        <v>0</v>
      </c>
      <c r="AC97" s="200">
        <v>11</v>
      </c>
      <c r="AD97" s="200">
        <v>0</v>
      </c>
      <c r="AE97" s="200">
        <v>0</v>
      </c>
      <c r="AF97" s="200">
        <v>0</v>
      </c>
      <c r="AG97" s="200">
        <v>11.95</v>
      </c>
      <c r="AH97" s="200">
        <v>0</v>
      </c>
      <c r="AI97" s="200">
        <v>43.96</v>
      </c>
      <c r="AJ97" s="200">
        <v>0</v>
      </c>
      <c r="AK97" s="200">
        <v>69.599999999999994</v>
      </c>
      <c r="AL97" s="200">
        <v>0</v>
      </c>
      <c r="AM97" s="200">
        <v>0</v>
      </c>
      <c r="AN97" s="200">
        <v>0</v>
      </c>
      <c r="AO97" s="200">
        <v>120</v>
      </c>
      <c r="AP97" s="200">
        <v>0</v>
      </c>
      <c r="AQ97" s="200">
        <v>0</v>
      </c>
      <c r="AR97" s="200">
        <v>0</v>
      </c>
      <c r="AS97" s="200">
        <v>1.93</v>
      </c>
      <c r="AT97" s="200">
        <v>1.1599999999999999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1.95</v>
      </c>
      <c r="L98" s="200">
        <v>559.24</v>
      </c>
      <c r="M98" s="200">
        <v>25.8</v>
      </c>
      <c r="N98" s="200">
        <v>35.03</v>
      </c>
      <c r="O98" s="200">
        <v>0</v>
      </c>
      <c r="P98" s="200">
        <v>37.25</v>
      </c>
      <c r="Q98" s="200">
        <v>3.13</v>
      </c>
      <c r="R98" s="200">
        <v>12.58</v>
      </c>
      <c r="S98" s="200">
        <v>7.83</v>
      </c>
      <c r="T98" s="200">
        <v>0</v>
      </c>
      <c r="U98" s="200">
        <v>62.1</v>
      </c>
      <c r="V98" s="200">
        <v>3.92</v>
      </c>
      <c r="W98" s="200">
        <v>13.76</v>
      </c>
      <c r="X98" s="200">
        <v>43.75</v>
      </c>
      <c r="Y98" s="200">
        <v>0</v>
      </c>
      <c r="Z98" s="200">
        <v>75.099999999999994</v>
      </c>
      <c r="AA98" s="200">
        <v>20.77</v>
      </c>
      <c r="AB98" s="200">
        <v>0</v>
      </c>
      <c r="AC98" s="200">
        <v>11</v>
      </c>
      <c r="AD98" s="200">
        <v>0</v>
      </c>
      <c r="AE98" s="200">
        <v>0</v>
      </c>
      <c r="AF98" s="200">
        <v>0</v>
      </c>
      <c r="AG98" s="200">
        <v>11.95</v>
      </c>
      <c r="AH98" s="200">
        <v>0</v>
      </c>
      <c r="AI98" s="200">
        <v>43.96</v>
      </c>
      <c r="AJ98" s="200">
        <v>0</v>
      </c>
      <c r="AK98" s="200">
        <v>69.599999999999994</v>
      </c>
      <c r="AL98" s="200">
        <v>0</v>
      </c>
      <c r="AM98" s="200">
        <v>0</v>
      </c>
      <c r="AN98" s="200">
        <v>0</v>
      </c>
      <c r="AO98" s="200">
        <v>120</v>
      </c>
      <c r="AP98" s="200">
        <v>0</v>
      </c>
      <c r="AQ98" s="200">
        <v>0</v>
      </c>
      <c r="AR98" s="200">
        <v>0</v>
      </c>
      <c r="AS98" s="200">
        <v>1.93</v>
      </c>
      <c r="AT98" s="200">
        <v>1.1599999999999999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1.244E-2</v>
      </c>
      <c r="K99">
        <f t="shared" si="0"/>
        <v>6.0799999999999972E-2</v>
      </c>
      <c r="L99">
        <f t="shared" si="0"/>
        <v>13.42058999999999</v>
      </c>
      <c r="M99">
        <f t="shared" si="0"/>
        <v>0.55771999999999999</v>
      </c>
      <c r="N99">
        <f t="shared" si="0"/>
        <v>0.84072000000000147</v>
      </c>
      <c r="O99">
        <f t="shared" si="0"/>
        <v>0</v>
      </c>
      <c r="P99">
        <f t="shared" si="0"/>
        <v>0.89400000000000002</v>
      </c>
      <c r="Q99">
        <f t="shared" si="0"/>
        <v>7.5094999999999926E-2</v>
      </c>
      <c r="R99">
        <f t="shared" si="0"/>
        <v>0.30173000000000005</v>
      </c>
      <c r="S99">
        <f t="shared" si="0"/>
        <v>0.1877675000000002</v>
      </c>
      <c r="T99">
        <f t="shared" si="0"/>
        <v>0</v>
      </c>
      <c r="U99">
        <f t="shared" si="0"/>
        <v>1.4904000000000017</v>
      </c>
      <c r="V99">
        <f t="shared" si="0"/>
        <v>9.8440000000000111E-2</v>
      </c>
      <c r="W99">
        <f t="shared" si="0"/>
        <v>0.33037499999999981</v>
      </c>
      <c r="X99">
        <f t="shared" si="0"/>
        <v>1.0503775</v>
      </c>
      <c r="Y99">
        <f t="shared" si="0"/>
        <v>0</v>
      </c>
      <c r="Z99">
        <f t="shared" si="0"/>
        <v>1.8035850000000038</v>
      </c>
      <c r="AA99">
        <f t="shared" si="0"/>
        <v>0.4986149999999997</v>
      </c>
      <c r="AB99">
        <f t="shared" si="0"/>
        <v>0</v>
      </c>
      <c r="AC99">
        <f t="shared" si="0"/>
        <v>0.26338250000000002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1.0649600000000008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2.884185</v>
      </c>
      <c r="AP99">
        <f t="shared" si="0"/>
        <v>0</v>
      </c>
      <c r="AQ99">
        <f t="shared" si="0"/>
        <v>0.19108250000000004</v>
      </c>
      <c r="AR99">
        <f t="shared" si="0"/>
        <v>0</v>
      </c>
      <c r="AS99">
        <f t="shared" si="0"/>
        <v>1.158E-2</v>
      </c>
      <c r="AT99">
        <f t="shared" si="0"/>
        <v>2.32E-3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44683</v>
      </c>
      <c r="B1" s="105" t="s">
        <v>200</v>
      </c>
      <c r="C1" s="202" t="s">
        <v>308</v>
      </c>
      <c r="D1" s="203"/>
      <c r="E1" s="203"/>
      <c r="F1" s="203"/>
      <c r="G1" s="203"/>
      <c r="H1" s="203"/>
      <c r="I1" s="203"/>
      <c r="J1" s="203"/>
      <c r="K1" s="204"/>
      <c r="L1" s="202" t="s">
        <v>307</v>
      </c>
      <c r="M1" s="205" t="s">
        <v>142</v>
      </c>
      <c r="O1" s="206" t="s">
        <v>309</v>
      </c>
      <c r="P1" s="206"/>
      <c r="Q1" s="206"/>
      <c r="R1" s="206"/>
      <c r="S1" s="206"/>
      <c r="U1" t="s">
        <v>313</v>
      </c>
      <c r="V1" s="20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2"/>
      <c r="M2" s="20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18.79</v>
      </c>
      <c r="AH3" s="200">
        <v>0</v>
      </c>
      <c r="AI3" s="200">
        <v>52.78</v>
      </c>
      <c r="AJ3" s="200">
        <v>0</v>
      </c>
      <c r="AK3" s="200">
        <v>31.04</v>
      </c>
      <c r="AL3" s="200">
        <v>0</v>
      </c>
      <c r="AM3" s="200">
        <v>0</v>
      </c>
      <c r="AN3" s="200">
        <v>0</v>
      </c>
      <c r="AO3" s="200">
        <v>27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18.79</v>
      </c>
      <c r="AH4" s="200">
        <v>0</v>
      </c>
      <c r="AI4" s="200">
        <v>52.78</v>
      </c>
      <c r="AJ4" s="200">
        <v>0</v>
      </c>
      <c r="AK4" s="200">
        <v>31.04</v>
      </c>
      <c r="AL4" s="200">
        <v>0</v>
      </c>
      <c r="AM4" s="200">
        <v>0</v>
      </c>
      <c r="AN4" s="200">
        <v>0</v>
      </c>
      <c r="AO4" s="200">
        <v>27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18.79</v>
      </c>
      <c r="AH5" s="200">
        <v>0</v>
      </c>
      <c r="AI5" s="200">
        <v>52.78</v>
      </c>
      <c r="AJ5" s="200">
        <v>0</v>
      </c>
      <c r="AK5" s="200">
        <v>31.04</v>
      </c>
      <c r="AL5" s="200">
        <v>0</v>
      </c>
      <c r="AM5" s="200">
        <v>0</v>
      </c>
      <c r="AN5" s="200">
        <v>0</v>
      </c>
      <c r="AO5" s="200">
        <v>27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18.79</v>
      </c>
      <c r="AH6" s="200">
        <v>0</v>
      </c>
      <c r="AI6" s="200">
        <v>52.78</v>
      </c>
      <c r="AJ6" s="200">
        <v>0</v>
      </c>
      <c r="AK6" s="200">
        <v>31.04</v>
      </c>
      <c r="AL6" s="200">
        <v>0</v>
      </c>
      <c r="AM6" s="200">
        <v>0</v>
      </c>
      <c r="AN6" s="200">
        <v>0</v>
      </c>
      <c r="AO6" s="200">
        <v>27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18.79</v>
      </c>
      <c r="AH7" s="200">
        <v>0</v>
      </c>
      <c r="AI7" s="200">
        <v>52.78</v>
      </c>
      <c r="AJ7" s="200">
        <v>0</v>
      </c>
      <c r="AK7" s="200">
        <v>31.04</v>
      </c>
      <c r="AL7" s="200">
        <v>0</v>
      </c>
      <c r="AM7" s="200">
        <v>0</v>
      </c>
      <c r="AN7" s="200">
        <v>0</v>
      </c>
      <c r="AO7" s="200">
        <v>27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18.79</v>
      </c>
      <c r="AH8" s="200">
        <v>0</v>
      </c>
      <c r="AI8" s="200">
        <v>52.78</v>
      </c>
      <c r="AJ8" s="200">
        <v>0</v>
      </c>
      <c r="AK8" s="200">
        <v>31.04</v>
      </c>
      <c r="AL8" s="200">
        <v>0</v>
      </c>
      <c r="AM8" s="200">
        <v>0</v>
      </c>
      <c r="AN8" s="200">
        <v>0</v>
      </c>
      <c r="AO8" s="200">
        <v>27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18.79</v>
      </c>
      <c r="AH9" s="200">
        <v>0</v>
      </c>
      <c r="AI9" s="200">
        <v>52.78</v>
      </c>
      <c r="AJ9" s="200">
        <v>0</v>
      </c>
      <c r="AK9" s="200">
        <v>31.04</v>
      </c>
      <c r="AL9" s="200">
        <v>0</v>
      </c>
      <c r="AM9" s="200">
        <v>0</v>
      </c>
      <c r="AN9" s="200">
        <v>0</v>
      </c>
      <c r="AO9" s="200">
        <v>27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18.79</v>
      </c>
      <c r="AH10" s="200">
        <v>0</v>
      </c>
      <c r="AI10" s="200">
        <v>52.78</v>
      </c>
      <c r="AJ10" s="200">
        <v>0</v>
      </c>
      <c r="AK10" s="200">
        <v>31.04</v>
      </c>
      <c r="AL10" s="200">
        <v>0</v>
      </c>
      <c r="AM10" s="200">
        <v>0</v>
      </c>
      <c r="AN10" s="200">
        <v>0</v>
      </c>
      <c r="AO10" s="200">
        <v>27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18.79</v>
      </c>
      <c r="AH11" s="200">
        <v>0</v>
      </c>
      <c r="AI11" s="200">
        <v>52.78</v>
      </c>
      <c r="AJ11" s="200">
        <v>0</v>
      </c>
      <c r="AK11" s="200">
        <v>31.04</v>
      </c>
      <c r="AL11" s="200">
        <v>0</v>
      </c>
      <c r="AM11" s="200">
        <v>0</v>
      </c>
      <c r="AN11" s="200">
        <v>0</v>
      </c>
      <c r="AO11" s="200">
        <v>27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18.79</v>
      </c>
      <c r="AH12" s="200">
        <v>0</v>
      </c>
      <c r="AI12" s="200">
        <v>52.78</v>
      </c>
      <c r="AJ12" s="200">
        <v>0</v>
      </c>
      <c r="AK12" s="200">
        <v>31.04</v>
      </c>
      <c r="AL12" s="200">
        <v>0</v>
      </c>
      <c r="AM12" s="200">
        <v>0</v>
      </c>
      <c r="AN12" s="200">
        <v>0</v>
      </c>
      <c r="AO12" s="200">
        <v>27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18.79</v>
      </c>
      <c r="AH13" s="200">
        <v>0</v>
      </c>
      <c r="AI13" s="200">
        <v>52.78</v>
      </c>
      <c r="AJ13" s="200">
        <v>0</v>
      </c>
      <c r="AK13" s="200">
        <v>31.04</v>
      </c>
      <c r="AL13" s="200">
        <v>0</v>
      </c>
      <c r="AM13" s="200">
        <v>0</v>
      </c>
      <c r="AN13" s="200">
        <v>0</v>
      </c>
      <c r="AO13" s="200">
        <v>27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18.79</v>
      </c>
      <c r="AH14" s="200">
        <v>0</v>
      </c>
      <c r="AI14" s="200">
        <v>52.78</v>
      </c>
      <c r="AJ14" s="200">
        <v>0</v>
      </c>
      <c r="AK14" s="200">
        <v>31.04</v>
      </c>
      <c r="AL14" s="200">
        <v>0</v>
      </c>
      <c r="AM14" s="200">
        <v>0</v>
      </c>
      <c r="AN14" s="200">
        <v>0</v>
      </c>
      <c r="AO14" s="200">
        <v>27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18.79</v>
      </c>
      <c r="AH15" s="200">
        <v>0</v>
      </c>
      <c r="AI15" s="200">
        <v>52.73</v>
      </c>
      <c r="AJ15" s="200">
        <v>0</v>
      </c>
      <c r="AK15" s="200">
        <v>31.04</v>
      </c>
      <c r="AL15" s="200">
        <v>0</v>
      </c>
      <c r="AM15" s="200">
        <v>0</v>
      </c>
      <c r="AN15" s="200">
        <v>0</v>
      </c>
      <c r="AO15" s="200">
        <v>27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18.79</v>
      </c>
      <c r="AH16" s="200">
        <v>0</v>
      </c>
      <c r="AI16" s="200">
        <v>52.73</v>
      </c>
      <c r="AJ16" s="200">
        <v>0</v>
      </c>
      <c r="AK16" s="200">
        <v>31.04</v>
      </c>
      <c r="AL16" s="200">
        <v>0</v>
      </c>
      <c r="AM16" s="200">
        <v>0</v>
      </c>
      <c r="AN16" s="200">
        <v>0</v>
      </c>
      <c r="AO16" s="200">
        <v>27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18.79</v>
      </c>
      <c r="AH17" s="200">
        <v>0</v>
      </c>
      <c r="AI17" s="200">
        <v>52.73</v>
      </c>
      <c r="AJ17" s="200">
        <v>0</v>
      </c>
      <c r="AK17" s="200">
        <v>31.04</v>
      </c>
      <c r="AL17" s="200">
        <v>0</v>
      </c>
      <c r="AM17" s="200">
        <v>0</v>
      </c>
      <c r="AN17" s="200">
        <v>0</v>
      </c>
      <c r="AO17" s="200">
        <v>27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18.79</v>
      </c>
      <c r="AH18" s="200">
        <v>0</v>
      </c>
      <c r="AI18" s="200">
        <v>52.73</v>
      </c>
      <c r="AJ18" s="200">
        <v>0</v>
      </c>
      <c r="AK18" s="200">
        <v>31.04</v>
      </c>
      <c r="AL18" s="200">
        <v>0</v>
      </c>
      <c r="AM18" s="200">
        <v>0</v>
      </c>
      <c r="AN18" s="200">
        <v>0</v>
      </c>
      <c r="AO18" s="200">
        <v>27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18.79</v>
      </c>
      <c r="AH19" s="200">
        <v>0</v>
      </c>
      <c r="AI19" s="200">
        <v>52.73</v>
      </c>
      <c r="AJ19" s="200">
        <v>0</v>
      </c>
      <c r="AK19" s="200">
        <v>31.04</v>
      </c>
      <c r="AL19" s="200">
        <v>0</v>
      </c>
      <c r="AM19" s="200">
        <v>0</v>
      </c>
      <c r="AN19" s="200">
        <v>0</v>
      </c>
      <c r="AO19" s="200">
        <v>27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18.79</v>
      </c>
      <c r="AH20" s="200">
        <v>0</v>
      </c>
      <c r="AI20" s="200">
        <v>52.73</v>
      </c>
      <c r="AJ20" s="200">
        <v>0</v>
      </c>
      <c r="AK20" s="200">
        <v>31.04</v>
      </c>
      <c r="AL20" s="200">
        <v>0</v>
      </c>
      <c r="AM20" s="200">
        <v>0</v>
      </c>
      <c r="AN20" s="200">
        <v>0</v>
      </c>
      <c r="AO20" s="200">
        <v>27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18.79</v>
      </c>
      <c r="AH21" s="200">
        <v>0</v>
      </c>
      <c r="AI21" s="200">
        <v>52.73</v>
      </c>
      <c r="AJ21" s="200">
        <v>0</v>
      </c>
      <c r="AK21" s="200">
        <v>31.04</v>
      </c>
      <c r="AL21" s="200">
        <v>0</v>
      </c>
      <c r="AM21" s="200">
        <v>0</v>
      </c>
      <c r="AN21" s="200">
        <v>0</v>
      </c>
      <c r="AO21" s="200">
        <v>27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18.79</v>
      </c>
      <c r="AH22" s="200">
        <v>0</v>
      </c>
      <c r="AI22" s="200">
        <v>52.73</v>
      </c>
      <c r="AJ22" s="200">
        <v>0</v>
      </c>
      <c r="AK22" s="200">
        <v>31.04</v>
      </c>
      <c r="AL22" s="200">
        <v>0</v>
      </c>
      <c r="AM22" s="200">
        <v>0</v>
      </c>
      <c r="AN22" s="200">
        <v>0</v>
      </c>
      <c r="AO22" s="200">
        <v>27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18.79</v>
      </c>
      <c r="AH23" s="200">
        <v>0</v>
      </c>
      <c r="AI23" s="200">
        <v>52.73</v>
      </c>
      <c r="AJ23" s="200">
        <v>0</v>
      </c>
      <c r="AK23" s="200">
        <v>31.04</v>
      </c>
      <c r="AL23" s="200">
        <v>0</v>
      </c>
      <c r="AM23" s="200">
        <v>0</v>
      </c>
      <c r="AN23" s="200">
        <v>0</v>
      </c>
      <c r="AO23" s="200">
        <v>27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18.79</v>
      </c>
      <c r="AH24" s="200">
        <v>0</v>
      </c>
      <c r="AI24" s="200">
        <v>52.73</v>
      </c>
      <c r="AJ24" s="200">
        <v>0</v>
      </c>
      <c r="AK24" s="200">
        <v>31.04</v>
      </c>
      <c r="AL24" s="200">
        <v>0</v>
      </c>
      <c r="AM24" s="200">
        <v>0</v>
      </c>
      <c r="AN24" s="200">
        <v>0</v>
      </c>
      <c r="AO24" s="200">
        <v>27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18.79</v>
      </c>
      <c r="AH25" s="200">
        <v>0</v>
      </c>
      <c r="AI25" s="200">
        <v>52.73</v>
      </c>
      <c r="AJ25" s="200">
        <v>0</v>
      </c>
      <c r="AK25" s="200">
        <v>31.04</v>
      </c>
      <c r="AL25" s="200">
        <v>0</v>
      </c>
      <c r="AM25" s="200">
        <v>0</v>
      </c>
      <c r="AN25" s="200">
        <v>0</v>
      </c>
      <c r="AO25" s="200">
        <v>27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18.79</v>
      </c>
      <c r="AH26" s="200">
        <v>0</v>
      </c>
      <c r="AI26" s="200">
        <v>52.73</v>
      </c>
      <c r="AJ26" s="200">
        <v>0</v>
      </c>
      <c r="AK26" s="200">
        <v>31.04</v>
      </c>
      <c r="AL26" s="200">
        <v>0</v>
      </c>
      <c r="AM26" s="200">
        <v>0</v>
      </c>
      <c r="AN26" s="200">
        <v>0</v>
      </c>
      <c r="AO26" s="200">
        <v>27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18.79</v>
      </c>
      <c r="AH27" s="200">
        <v>0</v>
      </c>
      <c r="AI27" s="200">
        <v>52.73</v>
      </c>
      <c r="AJ27" s="200">
        <v>0</v>
      </c>
      <c r="AK27" s="200">
        <v>31.04</v>
      </c>
      <c r="AL27" s="200">
        <v>0</v>
      </c>
      <c r="AM27" s="200">
        <v>0</v>
      </c>
      <c r="AN27" s="200">
        <v>0</v>
      </c>
      <c r="AO27" s="200">
        <v>20.100000000000001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1.61</v>
      </c>
      <c r="AD28" s="200">
        <v>0</v>
      </c>
      <c r="AE28" s="200">
        <v>0</v>
      </c>
      <c r="AF28" s="200">
        <v>0</v>
      </c>
      <c r="AG28" s="200">
        <v>18.79</v>
      </c>
      <c r="AH28" s="200">
        <v>0</v>
      </c>
      <c r="AI28" s="200">
        <v>42.45</v>
      </c>
      <c r="AJ28" s="200">
        <v>0</v>
      </c>
      <c r="AK28" s="200">
        <v>31.04</v>
      </c>
      <c r="AL28" s="200">
        <v>0</v>
      </c>
      <c r="AM28" s="200">
        <v>0</v>
      </c>
      <c r="AN28" s="200">
        <v>0</v>
      </c>
      <c r="AO28" s="200">
        <v>20.100000000000001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18.79</v>
      </c>
      <c r="AH29" s="200">
        <v>0</v>
      </c>
      <c r="AI29" s="200">
        <v>52.73</v>
      </c>
      <c r="AJ29" s="200">
        <v>0</v>
      </c>
      <c r="AK29" s="200">
        <v>31.04</v>
      </c>
      <c r="AL29" s="200">
        <v>0</v>
      </c>
      <c r="AM29" s="200">
        <v>0</v>
      </c>
      <c r="AN29" s="200">
        <v>0</v>
      </c>
      <c r="AO29" s="200">
        <v>27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18.79</v>
      </c>
      <c r="AH30" s="200">
        <v>0</v>
      </c>
      <c r="AI30" s="200">
        <v>52.73</v>
      </c>
      <c r="AJ30" s="200">
        <v>0</v>
      </c>
      <c r="AK30" s="200">
        <v>31.04</v>
      </c>
      <c r="AL30" s="200">
        <v>0</v>
      </c>
      <c r="AM30" s="200">
        <v>0</v>
      </c>
      <c r="AN30" s="200">
        <v>0</v>
      </c>
      <c r="AO30" s="200">
        <v>24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18.79</v>
      </c>
      <c r="AH31" s="200">
        <v>0</v>
      </c>
      <c r="AI31" s="200">
        <v>52.78</v>
      </c>
      <c r="AJ31" s="200">
        <v>0</v>
      </c>
      <c r="AK31" s="200">
        <v>31.04</v>
      </c>
      <c r="AL31" s="200">
        <v>0</v>
      </c>
      <c r="AM31" s="200">
        <v>0</v>
      </c>
      <c r="AN31" s="200">
        <v>0</v>
      </c>
      <c r="AO31" s="200">
        <v>23.64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18.79</v>
      </c>
      <c r="AH32" s="200">
        <v>0</v>
      </c>
      <c r="AI32" s="200">
        <v>52.78</v>
      </c>
      <c r="AJ32" s="200">
        <v>0</v>
      </c>
      <c r="AK32" s="200">
        <v>31.04</v>
      </c>
      <c r="AL32" s="200">
        <v>0</v>
      </c>
      <c r="AM32" s="200">
        <v>0</v>
      </c>
      <c r="AN32" s="200">
        <v>0</v>
      </c>
      <c r="AO32" s="200">
        <v>23.87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18.79</v>
      </c>
      <c r="AH33" s="200">
        <v>0</v>
      </c>
      <c r="AI33" s="200">
        <v>52.78</v>
      </c>
      <c r="AJ33" s="200">
        <v>0</v>
      </c>
      <c r="AK33" s="200">
        <v>31.04</v>
      </c>
      <c r="AL33" s="200">
        <v>0</v>
      </c>
      <c r="AM33" s="200">
        <v>0</v>
      </c>
      <c r="AN33" s="200">
        <v>0</v>
      </c>
      <c r="AO33" s="200">
        <v>24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18.79</v>
      </c>
      <c r="AH34" s="200">
        <v>0</v>
      </c>
      <c r="AI34" s="200">
        <v>52.78</v>
      </c>
      <c r="AJ34" s="200">
        <v>0</v>
      </c>
      <c r="AK34" s="200">
        <v>31.04</v>
      </c>
      <c r="AL34" s="200">
        <v>0</v>
      </c>
      <c r="AM34" s="200">
        <v>0</v>
      </c>
      <c r="AN34" s="200">
        <v>0</v>
      </c>
      <c r="AO34" s="200">
        <v>24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18.79</v>
      </c>
      <c r="AH35" s="200">
        <v>0</v>
      </c>
      <c r="AI35" s="200">
        <v>52.78</v>
      </c>
      <c r="AJ35" s="200">
        <v>0</v>
      </c>
      <c r="AK35" s="200">
        <v>31.04</v>
      </c>
      <c r="AL35" s="200">
        <v>0</v>
      </c>
      <c r="AM35" s="200">
        <v>0</v>
      </c>
      <c r="AN35" s="200">
        <v>0</v>
      </c>
      <c r="AO35" s="200">
        <v>24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18.79</v>
      </c>
      <c r="AH36" s="200">
        <v>0</v>
      </c>
      <c r="AI36" s="200">
        <v>52.78</v>
      </c>
      <c r="AJ36" s="200">
        <v>0</v>
      </c>
      <c r="AK36" s="200">
        <v>31.04</v>
      </c>
      <c r="AL36" s="200">
        <v>0</v>
      </c>
      <c r="AM36" s="200">
        <v>0</v>
      </c>
      <c r="AN36" s="200">
        <v>0</v>
      </c>
      <c r="AO36" s="200">
        <v>27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18.79</v>
      </c>
      <c r="AH37" s="200">
        <v>0</v>
      </c>
      <c r="AI37" s="200">
        <v>52.78</v>
      </c>
      <c r="AJ37" s="200">
        <v>0</v>
      </c>
      <c r="AK37" s="200">
        <v>31.04</v>
      </c>
      <c r="AL37" s="200">
        <v>0</v>
      </c>
      <c r="AM37" s="200">
        <v>0</v>
      </c>
      <c r="AN37" s="200">
        <v>0</v>
      </c>
      <c r="AO37" s="200">
        <v>27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18.79</v>
      </c>
      <c r="AH38" s="200">
        <v>0</v>
      </c>
      <c r="AI38" s="200">
        <v>52.78</v>
      </c>
      <c r="AJ38" s="200">
        <v>0</v>
      </c>
      <c r="AK38" s="200">
        <v>31.04</v>
      </c>
      <c r="AL38" s="200">
        <v>0</v>
      </c>
      <c r="AM38" s="200">
        <v>0</v>
      </c>
      <c r="AN38" s="200">
        <v>0</v>
      </c>
      <c r="AO38" s="200">
        <v>27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18.79</v>
      </c>
      <c r="AH39" s="200">
        <v>0</v>
      </c>
      <c r="AI39" s="200">
        <v>52.78</v>
      </c>
      <c r="AJ39" s="200">
        <v>0</v>
      </c>
      <c r="AK39" s="200">
        <v>31.04</v>
      </c>
      <c r="AL39" s="200">
        <v>0</v>
      </c>
      <c r="AM39" s="200">
        <v>0</v>
      </c>
      <c r="AN39" s="200">
        <v>0</v>
      </c>
      <c r="AO39" s="200">
        <v>27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18.79</v>
      </c>
      <c r="AH40" s="200">
        <v>0</v>
      </c>
      <c r="AI40" s="200">
        <v>52.78</v>
      </c>
      <c r="AJ40" s="200">
        <v>0</v>
      </c>
      <c r="AK40" s="200">
        <v>31.04</v>
      </c>
      <c r="AL40" s="200">
        <v>0</v>
      </c>
      <c r="AM40" s="200">
        <v>0</v>
      </c>
      <c r="AN40" s="200">
        <v>0</v>
      </c>
      <c r="AO40" s="200">
        <v>27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18.79</v>
      </c>
      <c r="AH41" s="200">
        <v>0</v>
      </c>
      <c r="AI41" s="200">
        <v>52.78</v>
      </c>
      <c r="AJ41" s="200">
        <v>0</v>
      </c>
      <c r="AK41" s="200">
        <v>31.04</v>
      </c>
      <c r="AL41" s="200">
        <v>0</v>
      </c>
      <c r="AM41" s="200">
        <v>0</v>
      </c>
      <c r="AN41" s="200">
        <v>0</v>
      </c>
      <c r="AO41" s="200">
        <v>27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18.79</v>
      </c>
      <c r="AH42" s="200">
        <v>0</v>
      </c>
      <c r="AI42" s="200">
        <v>52.78</v>
      </c>
      <c r="AJ42" s="200">
        <v>0</v>
      </c>
      <c r="AK42" s="200">
        <v>31.04</v>
      </c>
      <c r="AL42" s="200">
        <v>0</v>
      </c>
      <c r="AM42" s="200">
        <v>0</v>
      </c>
      <c r="AN42" s="200">
        <v>0</v>
      </c>
      <c r="AO42" s="200">
        <v>27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18.79</v>
      </c>
      <c r="AH43" s="200">
        <v>0</v>
      </c>
      <c r="AI43" s="200">
        <v>53.74</v>
      </c>
      <c r="AJ43" s="200">
        <v>0</v>
      </c>
      <c r="AK43" s="200">
        <v>31.04</v>
      </c>
      <c r="AL43" s="200">
        <v>0</v>
      </c>
      <c r="AM43" s="200">
        <v>0</v>
      </c>
      <c r="AN43" s="200">
        <v>0</v>
      </c>
      <c r="AO43" s="200">
        <v>27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18.79</v>
      </c>
      <c r="AH44" s="200">
        <v>0</v>
      </c>
      <c r="AI44" s="200">
        <v>53.74</v>
      </c>
      <c r="AJ44" s="200">
        <v>0</v>
      </c>
      <c r="AK44" s="200">
        <v>31.04</v>
      </c>
      <c r="AL44" s="200">
        <v>0</v>
      </c>
      <c r="AM44" s="200">
        <v>0</v>
      </c>
      <c r="AN44" s="200">
        <v>0</v>
      </c>
      <c r="AO44" s="200">
        <v>27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18.79</v>
      </c>
      <c r="AH45" s="200">
        <v>0</v>
      </c>
      <c r="AI45" s="200">
        <v>53.74</v>
      </c>
      <c r="AJ45" s="200">
        <v>0</v>
      </c>
      <c r="AK45" s="200">
        <v>31.04</v>
      </c>
      <c r="AL45" s="200">
        <v>0</v>
      </c>
      <c r="AM45" s="200">
        <v>0</v>
      </c>
      <c r="AN45" s="200">
        <v>0</v>
      </c>
      <c r="AO45" s="200">
        <v>27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18.79</v>
      </c>
      <c r="AH46" s="200">
        <v>0</v>
      </c>
      <c r="AI46" s="200">
        <v>53.74</v>
      </c>
      <c r="AJ46" s="200">
        <v>0</v>
      </c>
      <c r="AK46" s="200">
        <v>31.04</v>
      </c>
      <c r="AL46" s="200">
        <v>0</v>
      </c>
      <c r="AM46" s="200">
        <v>0</v>
      </c>
      <c r="AN46" s="200">
        <v>0</v>
      </c>
      <c r="AO46" s="200">
        <v>27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18.79</v>
      </c>
      <c r="AH47" s="200">
        <v>0</v>
      </c>
      <c r="AI47" s="200">
        <v>53.94</v>
      </c>
      <c r="AJ47" s="200">
        <v>0</v>
      </c>
      <c r="AK47" s="200">
        <v>31.04</v>
      </c>
      <c r="AL47" s="200">
        <v>0</v>
      </c>
      <c r="AM47" s="200">
        <v>0</v>
      </c>
      <c r="AN47" s="200">
        <v>0</v>
      </c>
      <c r="AO47" s="200">
        <v>27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18.79</v>
      </c>
      <c r="AH48" s="200">
        <v>0</v>
      </c>
      <c r="AI48" s="200">
        <v>53.94</v>
      </c>
      <c r="AJ48" s="200">
        <v>0</v>
      </c>
      <c r="AK48" s="200">
        <v>31.04</v>
      </c>
      <c r="AL48" s="200">
        <v>0</v>
      </c>
      <c r="AM48" s="200">
        <v>0</v>
      </c>
      <c r="AN48" s="200">
        <v>0</v>
      </c>
      <c r="AO48" s="200">
        <v>27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18.79</v>
      </c>
      <c r="AH49" s="200">
        <v>0</v>
      </c>
      <c r="AI49" s="200">
        <v>53.94</v>
      </c>
      <c r="AJ49" s="200">
        <v>0</v>
      </c>
      <c r="AK49" s="200">
        <v>31.04</v>
      </c>
      <c r="AL49" s="200">
        <v>0</v>
      </c>
      <c r="AM49" s="200">
        <v>0</v>
      </c>
      <c r="AN49" s="200">
        <v>0</v>
      </c>
      <c r="AO49" s="200">
        <v>27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18.79</v>
      </c>
      <c r="AH50" s="200">
        <v>0</v>
      </c>
      <c r="AI50" s="200">
        <v>54</v>
      </c>
      <c r="AJ50" s="200">
        <v>0</v>
      </c>
      <c r="AK50" s="200">
        <v>31.04</v>
      </c>
      <c r="AL50" s="200">
        <v>0</v>
      </c>
      <c r="AM50" s="200">
        <v>0</v>
      </c>
      <c r="AN50" s="200">
        <v>0</v>
      </c>
      <c r="AO50" s="200">
        <v>27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18.79</v>
      </c>
      <c r="AH51" s="200">
        <v>0</v>
      </c>
      <c r="AI51" s="200">
        <v>54</v>
      </c>
      <c r="AJ51" s="200">
        <v>0</v>
      </c>
      <c r="AK51" s="200">
        <v>31.04</v>
      </c>
      <c r="AL51" s="200">
        <v>0</v>
      </c>
      <c r="AM51" s="200">
        <v>0</v>
      </c>
      <c r="AN51" s="200">
        <v>0</v>
      </c>
      <c r="AO51" s="200">
        <v>27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18.79</v>
      </c>
      <c r="AH52" s="200">
        <v>0</v>
      </c>
      <c r="AI52" s="200">
        <v>54</v>
      </c>
      <c r="AJ52" s="200">
        <v>0</v>
      </c>
      <c r="AK52" s="200">
        <v>31.04</v>
      </c>
      <c r="AL52" s="200">
        <v>0</v>
      </c>
      <c r="AM52" s="200">
        <v>0</v>
      </c>
      <c r="AN52" s="200">
        <v>0</v>
      </c>
      <c r="AO52" s="200">
        <v>27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18.79</v>
      </c>
      <c r="AH53" s="200">
        <v>0</v>
      </c>
      <c r="AI53" s="200">
        <v>54</v>
      </c>
      <c r="AJ53" s="200">
        <v>0</v>
      </c>
      <c r="AK53" s="200">
        <v>31.04</v>
      </c>
      <c r="AL53" s="200">
        <v>0</v>
      </c>
      <c r="AM53" s="200">
        <v>0</v>
      </c>
      <c r="AN53" s="200">
        <v>0</v>
      </c>
      <c r="AO53" s="200">
        <v>7.84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18.79</v>
      </c>
      <c r="AH54" s="200">
        <v>0</v>
      </c>
      <c r="AI54" s="200">
        <v>54</v>
      </c>
      <c r="AJ54" s="200">
        <v>0</v>
      </c>
      <c r="AK54" s="200">
        <v>31.04</v>
      </c>
      <c r="AL54" s="200">
        <v>0</v>
      </c>
      <c r="AM54" s="200">
        <v>0</v>
      </c>
      <c r="AN54" s="200">
        <v>0</v>
      </c>
      <c r="AO54" s="200">
        <v>42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18.79</v>
      </c>
      <c r="AH55" s="200">
        <v>0</v>
      </c>
      <c r="AI55" s="200">
        <v>54</v>
      </c>
      <c r="AJ55" s="200">
        <v>0</v>
      </c>
      <c r="AK55" s="200">
        <v>31.04</v>
      </c>
      <c r="AL55" s="200">
        <v>0</v>
      </c>
      <c r="AM55" s="200">
        <v>0</v>
      </c>
      <c r="AN55" s="200">
        <v>0</v>
      </c>
      <c r="AO55" s="200">
        <v>42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18.79</v>
      </c>
      <c r="AH56" s="200">
        <v>0</v>
      </c>
      <c r="AI56" s="200">
        <v>54</v>
      </c>
      <c r="AJ56" s="200">
        <v>0</v>
      </c>
      <c r="AK56" s="200">
        <v>31.04</v>
      </c>
      <c r="AL56" s="200">
        <v>0</v>
      </c>
      <c r="AM56" s="200">
        <v>0</v>
      </c>
      <c r="AN56" s="200">
        <v>0</v>
      </c>
      <c r="AO56" s="200">
        <v>42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18.79</v>
      </c>
      <c r="AH57" s="200">
        <v>0</v>
      </c>
      <c r="AI57" s="200">
        <v>54</v>
      </c>
      <c r="AJ57" s="200">
        <v>0</v>
      </c>
      <c r="AK57" s="200">
        <v>31.04</v>
      </c>
      <c r="AL57" s="200">
        <v>0</v>
      </c>
      <c r="AM57" s="200">
        <v>0</v>
      </c>
      <c r="AN57" s="200">
        <v>0</v>
      </c>
      <c r="AO57" s="200">
        <v>42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18.79</v>
      </c>
      <c r="AH58" s="200">
        <v>0</v>
      </c>
      <c r="AI58" s="200">
        <v>53.94</v>
      </c>
      <c r="AJ58" s="200">
        <v>0</v>
      </c>
      <c r="AK58" s="200">
        <v>31.04</v>
      </c>
      <c r="AL58" s="200">
        <v>0</v>
      </c>
      <c r="AM58" s="200">
        <v>0</v>
      </c>
      <c r="AN58" s="200">
        <v>0</v>
      </c>
      <c r="AO58" s="200">
        <v>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18.79</v>
      </c>
      <c r="AH59" s="200">
        <v>0</v>
      </c>
      <c r="AI59" s="200">
        <v>54</v>
      </c>
      <c r="AJ59" s="200">
        <v>0</v>
      </c>
      <c r="AK59" s="200">
        <v>31.04</v>
      </c>
      <c r="AL59" s="200">
        <v>0</v>
      </c>
      <c r="AM59" s="200">
        <v>0</v>
      </c>
      <c r="AN59" s="200">
        <v>0</v>
      </c>
      <c r="AO59" s="200">
        <v>27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18.79</v>
      </c>
      <c r="AH60" s="200">
        <v>0</v>
      </c>
      <c r="AI60" s="200">
        <v>54</v>
      </c>
      <c r="AJ60" s="200">
        <v>0</v>
      </c>
      <c r="AK60" s="200">
        <v>31.04</v>
      </c>
      <c r="AL60" s="200">
        <v>0</v>
      </c>
      <c r="AM60" s="200">
        <v>0</v>
      </c>
      <c r="AN60" s="200">
        <v>0</v>
      </c>
      <c r="AO60" s="200">
        <v>27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18.79</v>
      </c>
      <c r="AH61" s="200">
        <v>0</v>
      </c>
      <c r="AI61" s="200">
        <v>54</v>
      </c>
      <c r="AJ61" s="200">
        <v>0</v>
      </c>
      <c r="AK61" s="200">
        <v>31.04</v>
      </c>
      <c r="AL61" s="200">
        <v>0</v>
      </c>
      <c r="AM61" s="200">
        <v>0</v>
      </c>
      <c r="AN61" s="200">
        <v>0</v>
      </c>
      <c r="AO61" s="200">
        <v>27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18.79</v>
      </c>
      <c r="AH62" s="200">
        <v>0</v>
      </c>
      <c r="AI62" s="200">
        <v>53.94</v>
      </c>
      <c r="AJ62" s="200">
        <v>0</v>
      </c>
      <c r="AK62" s="200">
        <v>31.04</v>
      </c>
      <c r="AL62" s="200">
        <v>0</v>
      </c>
      <c r="AM62" s="200">
        <v>0</v>
      </c>
      <c r="AN62" s="200">
        <v>0</v>
      </c>
      <c r="AO62" s="200">
        <v>24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18.79</v>
      </c>
      <c r="AH63" s="200">
        <v>0</v>
      </c>
      <c r="AI63" s="200">
        <v>54</v>
      </c>
      <c r="AJ63" s="200">
        <v>0</v>
      </c>
      <c r="AK63" s="200">
        <v>31.04</v>
      </c>
      <c r="AL63" s="200">
        <v>0</v>
      </c>
      <c r="AM63" s="200">
        <v>0</v>
      </c>
      <c r="AN63" s="200">
        <v>0</v>
      </c>
      <c r="AO63" s="200">
        <v>47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18.79</v>
      </c>
      <c r="AH64" s="200">
        <v>0</v>
      </c>
      <c r="AI64" s="200">
        <v>54</v>
      </c>
      <c r="AJ64" s="200">
        <v>0</v>
      </c>
      <c r="AK64" s="200">
        <v>31.04</v>
      </c>
      <c r="AL64" s="200">
        <v>0</v>
      </c>
      <c r="AM64" s="200">
        <v>0</v>
      </c>
      <c r="AN64" s="200">
        <v>0</v>
      </c>
      <c r="AO64" s="200">
        <v>47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18.79</v>
      </c>
      <c r="AH65" s="200">
        <v>0</v>
      </c>
      <c r="AI65" s="200">
        <v>54</v>
      </c>
      <c r="AJ65" s="200">
        <v>0</v>
      </c>
      <c r="AK65" s="200">
        <v>31.04</v>
      </c>
      <c r="AL65" s="200">
        <v>0</v>
      </c>
      <c r="AM65" s="200">
        <v>0</v>
      </c>
      <c r="AN65" s="200">
        <v>0</v>
      </c>
      <c r="AO65" s="200">
        <v>47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18.79</v>
      </c>
      <c r="AH66" s="200">
        <v>0</v>
      </c>
      <c r="AI66" s="200">
        <v>54</v>
      </c>
      <c r="AJ66" s="200">
        <v>0</v>
      </c>
      <c r="AK66" s="200">
        <v>31.04</v>
      </c>
      <c r="AL66" s="200">
        <v>0</v>
      </c>
      <c r="AM66" s="200">
        <v>0</v>
      </c>
      <c r="AN66" s="200">
        <v>0</v>
      </c>
      <c r="AO66" s="200">
        <v>47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18.79</v>
      </c>
      <c r="AH67" s="200">
        <v>0</v>
      </c>
      <c r="AI67" s="200">
        <v>53.94</v>
      </c>
      <c r="AJ67" s="200">
        <v>0</v>
      </c>
      <c r="AK67" s="200">
        <v>31.04</v>
      </c>
      <c r="AL67" s="200">
        <v>0</v>
      </c>
      <c r="AM67" s="200">
        <v>0</v>
      </c>
      <c r="AN67" s="200">
        <v>0</v>
      </c>
      <c r="AO67" s="200">
        <v>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18.79</v>
      </c>
      <c r="AH68" s="200">
        <v>0</v>
      </c>
      <c r="AI68" s="200">
        <v>54</v>
      </c>
      <c r="AJ68" s="200">
        <v>0</v>
      </c>
      <c r="AK68" s="200">
        <v>31.04</v>
      </c>
      <c r="AL68" s="200">
        <v>0</v>
      </c>
      <c r="AM68" s="200">
        <v>0</v>
      </c>
      <c r="AN68" s="200">
        <v>0</v>
      </c>
      <c r="AO68" s="200">
        <v>47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18.79</v>
      </c>
      <c r="AH69" s="200">
        <v>0</v>
      </c>
      <c r="AI69" s="200">
        <v>54</v>
      </c>
      <c r="AJ69" s="200">
        <v>0</v>
      </c>
      <c r="AK69" s="200">
        <v>31.04</v>
      </c>
      <c r="AL69" s="200">
        <v>0</v>
      </c>
      <c r="AM69" s="200">
        <v>0</v>
      </c>
      <c r="AN69" s="200">
        <v>0</v>
      </c>
      <c r="AO69" s="200">
        <v>47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18.79</v>
      </c>
      <c r="AH70" s="200">
        <v>0</v>
      </c>
      <c r="AI70" s="200">
        <v>54</v>
      </c>
      <c r="AJ70" s="200">
        <v>0</v>
      </c>
      <c r="AK70" s="200">
        <v>31.04</v>
      </c>
      <c r="AL70" s="200">
        <v>0</v>
      </c>
      <c r="AM70" s="200">
        <v>0</v>
      </c>
      <c r="AN70" s="200">
        <v>0</v>
      </c>
      <c r="AO70" s="200">
        <v>47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18.79</v>
      </c>
      <c r="AH71" s="200">
        <v>0</v>
      </c>
      <c r="AI71" s="200">
        <v>54</v>
      </c>
      <c r="AJ71" s="200">
        <v>0</v>
      </c>
      <c r="AK71" s="200">
        <v>31.04</v>
      </c>
      <c r="AL71" s="200">
        <v>0</v>
      </c>
      <c r="AM71" s="200">
        <v>0</v>
      </c>
      <c r="AN71" s="200">
        <v>0</v>
      </c>
      <c r="AO71" s="200">
        <v>47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18.79</v>
      </c>
      <c r="AH72" s="200">
        <v>0</v>
      </c>
      <c r="AI72" s="200">
        <v>53.94</v>
      </c>
      <c r="AJ72" s="200">
        <v>0</v>
      </c>
      <c r="AK72" s="200">
        <v>31.04</v>
      </c>
      <c r="AL72" s="200">
        <v>0</v>
      </c>
      <c r="AM72" s="200">
        <v>0</v>
      </c>
      <c r="AN72" s="200">
        <v>0</v>
      </c>
      <c r="AO72" s="200">
        <v>10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18.79</v>
      </c>
      <c r="AH73" s="200">
        <v>0</v>
      </c>
      <c r="AI73" s="200">
        <v>54</v>
      </c>
      <c r="AJ73" s="200">
        <v>0</v>
      </c>
      <c r="AK73" s="200">
        <v>31.04</v>
      </c>
      <c r="AL73" s="200">
        <v>0</v>
      </c>
      <c r="AM73" s="200">
        <v>0</v>
      </c>
      <c r="AN73" s="200">
        <v>0</v>
      </c>
      <c r="AO73" s="200">
        <v>32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18.79</v>
      </c>
      <c r="AH74" s="200">
        <v>0</v>
      </c>
      <c r="AI74" s="200">
        <v>54</v>
      </c>
      <c r="AJ74" s="200">
        <v>0</v>
      </c>
      <c r="AK74" s="200">
        <v>31.04</v>
      </c>
      <c r="AL74" s="200">
        <v>0</v>
      </c>
      <c r="AM74" s="200">
        <v>0</v>
      </c>
      <c r="AN74" s="200">
        <v>0</v>
      </c>
      <c r="AO74" s="200">
        <v>32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18.79</v>
      </c>
      <c r="AH75" s="200">
        <v>0</v>
      </c>
      <c r="AI75" s="200">
        <v>79.040000000000006</v>
      </c>
      <c r="AJ75" s="200">
        <v>0</v>
      </c>
      <c r="AK75" s="200">
        <v>31.04</v>
      </c>
      <c r="AL75" s="200">
        <v>0</v>
      </c>
      <c r="AM75" s="200">
        <v>0</v>
      </c>
      <c r="AN75" s="200">
        <v>0</v>
      </c>
      <c r="AO75" s="200">
        <v>45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18.79</v>
      </c>
      <c r="AH76" s="200">
        <v>0</v>
      </c>
      <c r="AI76" s="200">
        <v>79.040000000000006</v>
      </c>
      <c r="AJ76" s="200">
        <v>0</v>
      </c>
      <c r="AK76" s="200">
        <v>31.04</v>
      </c>
      <c r="AL76" s="200">
        <v>0</v>
      </c>
      <c r="AM76" s="200">
        <v>0</v>
      </c>
      <c r="AN76" s="200">
        <v>0</v>
      </c>
      <c r="AO76" s="200">
        <v>50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18.79</v>
      </c>
      <c r="AH77" s="200">
        <v>0</v>
      </c>
      <c r="AI77" s="200">
        <v>79.040000000000006</v>
      </c>
      <c r="AJ77" s="200">
        <v>0</v>
      </c>
      <c r="AK77" s="200">
        <v>31.04</v>
      </c>
      <c r="AL77" s="200">
        <v>0</v>
      </c>
      <c r="AM77" s="200">
        <v>0</v>
      </c>
      <c r="AN77" s="200">
        <v>0</v>
      </c>
      <c r="AO77" s="200">
        <v>50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18.79</v>
      </c>
      <c r="AH78" s="200">
        <v>0</v>
      </c>
      <c r="AI78" s="200">
        <v>79.040000000000006</v>
      </c>
      <c r="AJ78" s="200">
        <v>0</v>
      </c>
      <c r="AK78" s="200">
        <v>31.04</v>
      </c>
      <c r="AL78" s="200">
        <v>0</v>
      </c>
      <c r="AM78" s="200">
        <v>0</v>
      </c>
      <c r="AN78" s="200">
        <v>0</v>
      </c>
      <c r="AO78" s="200">
        <v>50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18.79</v>
      </c>
      <c r="AH79" s="200">
        <v>0</v>
      </c>
      <c r="AI79" s="200">
        <v>79.040000000000006</v>
      </c>
      <c r="AJ79" s="200">
        <v>0</v>
      </c>
      <c r="AK79" s="200">
        <v>31.04</v>
      </c>
      <c r="AL79" s="200">
        <v>0</v>
      </c>
      <c r="AM79" s="200">
        <v>0</v>
      </c>
      <c r="AN79" s="200">
        <v>0</v>
      </c>
      <c r="AO79" s="200">
        <v>60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18.79</v>
      </c>
      <c r="AH80" s="200">
        <v>0</v>
      </c>
      <c r="AI80" s="200">
        <v>79.040000000000006</v>
      </c>
      <c r="AJ80" s="200">
        <v>0</v>
      </c>
      <c r="AK80" s="200">
        <v>31.04</v>
      </c>
      <c r="AL80" s="200">
        <v>0</v>
      </c>
      <c r="AM80" s="200">
        <v>0</v>
      </c>
      <c r="AN80" s="200">
        <v>0</v>
      </c>
      <c r="AO80" s="200">
        <v>60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18.79</v>
      </c>
      <c r="AH81" s="200">
        <v>0</v>
      </c>
      <c r="AI81" s="200">
        <v>79.040000000000006</v>
      </c>
      <c r="AJ81" s="200">
        <v>0</v>
      </c>
      <c r="AK81" s="200">
        <v>31.04</v>
      </c>
      <c r="AL81" s="200">
        <v>0</v>
      </c>
      <c r="AM81" s="200">
        <v>0</v>
      </c>
      <c r="AN81" s="200">
        <v>0</v>
      </c>
      <c r="AO81" s="200">
        <v>60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18.79</v>
      </c>
      <c r="AH82" s="200">
        <v>0</v>
      </c>
      <c r="AI82" s="200">
        <v>79.040000000000006</v>
      </c>
      <c r="AJ82" s="200">
        <v>0</v>
      </c>
      <c r="AK82" s="200">
        <v>31.04</v>
      </c>
      <c r="AL82" s="200">
        <v>0</v>
      </c>
      <c r="AM82" s="200">
        <v>0</v>
      </c>
      <c r="AN82" s="200">
        <v>0</v>
      </c>
      <c r="AO82" s="200">
        <v>60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18.79</v>
      </c>
      <c r="AH83" s="200">
        <v>0</v>
      </c>
      <c r="AI83" s="200">
        <v>60</v>
      </c>
      <c r="AJ83" s="200">
        <v>0</v>
      </c>
      <c r="AK83" s="200">
        <v>31.04</v>
      </c>
      <c r="AL83" s="200">
        <v>0</v>
      </c>
      <c r="AM83" s="200">
        <v>0</v>
      </c>
      <c r="AN83" s="200">
        <v>0</v>
      </c>
      <c r="AO83" s="200">
        <v>60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18.79</v>
      </c>
      <c r="AH84" s="200">
        <v>0</v>
      </c>
      <c r="AI84" s="200">
        <v>54</v>
      </c>
      <c r="AJ84" s="200">
        <v>0</v>
      </c>
      <c r="AK84" s="200">
        <v>31.04</v>
      </c>
      <c r="AL84" s="200">
        <v>0</v>
      </c>
      <c r="AM84" s="200">
        <v>0</v>
      </c>
      <c r="AN84" s="200">
        <v>0</v>
      </c>
      <c r="AO84" s="200">
        <v>44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18.79</v>
      </c>
      <c r="AH85" s="200">
        <v>0</v>
      </c>
      <c r="AI85" s="200">
        <v>54</v>
      </c>
      <c r="AJ85" s="200">
        <v>0</v>
      </c>
      <c r="AK85" s="200">
        <v>31.04</v>
      </c>
      <c r="AL85" s="200">
        <v>0</v>
      </c>
      <c r="AM85" s="200">
        <v>0</v>
      </c>
      <c r="AN85" s="200">
        <v>0</v>
      </c>
      <c r="AO85" s="200">
        <v>60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18.79</v>
      </c>
      <c r="AH86" s="200">
        <v>0</v>
      </c>
      <c r="AI86" s="200">
        <v>54</v>
      </c>
      <c r="AJ86" s="200">
        <v>0</v>
      </c>
      <c r="AK86" s="200">
        <v>31.04</v>
      </c>
      <c r="AL86" s="200">
        <v>0</v>
      </c>
      <c r="AM86" s="200">
        <v>0</v>
      </c>
      <c r="AN86" s="200">
        <v>0</v>
      </c>
      <c r="AO86" s="200">
        <v>60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18.79</v>
      </c>
      <c r="AH87" s="200">
        <v>0</v>
      </c>
      <c r="AI87" s="200">
        <v>54</v>
      </c>
      <c r="AJ87" s="200">
        <v>0</v>
      </c>
      <c r="AK87" s="200">
        <v>31.04</v>
      </c>
      <c r="AL87" s="200">
        <v>0</v>
      </c>
      <c r="AM87" s="200">
        <v>0</v>
      </c>
      <c r="AN87" s="200">
        <v>0</v>
      </c>
      <c r="AO87" s="200">
        <v>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18.79</v>
      </c>
      <c r="AH88" s="200">
        <v>0</v>
      </c>
      <c r="AI88" s="200">
        <v>54</v>
      </c>
      <c r="AJ88" s="200">
        <v>0</v>
      </c>
      <c r="AK88" s="200">
        <v>31.04</v>
      </c>
      <c r="AL88" s="200">
        <v>0</v>
      </c>
      <c r="AM88" s="200">
        <v>0</v>
      </c>
      <c r="AN88" s="200">
        <v>0</v>
      </c>
      <c r="AO88" s="200">
        <v>50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18.79</v>
      </c>
      <c r="AH89" s="200">
        <v>0</v>
      </c>
      <c r="AI89" s="200">
        <v>54</v>
      </c>
      <c r="AJ89" s="200">
        <v>0</v>
      </c>
      <c r="AK89" s="200">
        <v>31.04</v>
      </c>
      <c r="AL89" s="200">
        <v>0</v>
      </c>
      <c r="AM89" s="200">
        <v>0</v>
      </c>
      <c r="AN89" s="200">
        <v>0</v>
      </c>
      <c r="AO89" s="200">
        <v>50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18.79</v>
      </c>
      <c r="AH90" s="200">
        <v>0</v>
      </c>
      <c r="AI90" s="200">
        <v>54</v>
      </c>
      <c r="AJ90" s="200">
        <v>0</v>
      </c>
      <c r="AK90" s="200">
        <v>31.04</v>
      </c>
      <c r="AL90" s="200">
        <v>0</v>
      </c>
      <c r="AM90" s="200">
        <v>0</v>
      </c>
      <c r="AN90" s="200">
        <v>0</v>
      </c>
      <c r="AO90" s="200">
        <v>50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18.79</v>
      </c>
      <c r="AH91" s="200">
        <v>0</v>
      </c>
      <c r="AI91" s="200">
        <v>54</v>
      </c>
      <c r="AJ91" s="200">
        <v>0</v>
      </c>
      <c r="AK91" s="200">
        <v>31.04</v>
      </c>
      <c r="AL91" s="200">
        <v>0</v>
      </c>
      <c r="AM91" s="200">
        <v>0</v>
      </c>
      <c r="AN91" s="200">
        <v>0</v>
      </c>
      <c r="AO91" s="200">
        <v>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18.79</v>
      </c>
      <c r="AH92" s="200">
        <v>0</v>
      </c>
      <c r="AI92" s="200">
        <v>54</v>
      </c>
      <c r="AJ92" s="200">
        <v>0</v>
      </c>
      <c r="AK92" s="200">
        <v>31.04</v>
      </c>
      <c r="AL92" s="200">
        <v>0</v>
      </c>
      <c r="AM92" s="200">
        <v>0</v>
      </c>
      <c r="AN92" s="200">
        <v>0</v>
      </c>
      <c r="AO92" s="200">
        <v>50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18.79</v>
      </c>
      <c r="AH93" s="200">
        <v>0</v>
      </c>
      <c r="AI93" s="200">
        <v>54</v>
      </c>
      <c r="AJ93" s="200">
        <v>0</v>
      </c>
      <c r="AK93" s="200">
        <v>31.04</v>
      </c>
      <c r="AL93" s="200">
        <v>0</v>
      </c>
      <c r="AM93" s="200">
        <v>0</v>
      </c>
      <c r="AN93" s="200">
        <v>0</v>
      </c>
      <c r="AO93" s="200">
        <v>50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18.79</v>
      </c>
      <c r="AH94" s="200">
        <v>0</v>
      </c>
      <c r="AI94" s="200">
        <v>54</v>
      </c>
      <c r="AJ94" s="200">
        <v>0</v>
      </c>
      <c r="AK94" s="200">
        <v>31.04</v>
      </c>
      <c r="AL94" s="200">
        <v>0</v>
      </c>
      <c r="AM94" s="200">
        <v>0</v>
      </c>
      <c r="AN94" s="200">
        <v>0</v>
      </c>
      <c r="AO94" s="200">
        <v>50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18.79</v>
      </c>
      <c r="AH95" s="200">
        <v>0</v>
      </c>
      <c r="AI95" s="200">
        <v>54</v>
      </c>
      <c r="AJ95" s="200">
        <v>0</v>
      </c>
      <c r="AK95" s="200">
        <v>31.04</v>
      </c>
      <c r="AL95" s="200">
        <v>0</v>
      </c>
      <c r="AM95" s="200">
        <v>0</v>
      </c>
      <c r="AN95" s="200">
        <v>0</v>
      </c>
      <c r="AO95" s="200">
        <v>50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18.79</v>
      </c>
      <c r="AH96" s="200">
        <v>0</v>
      </c>
      <c r="AI96" s="200">
        <v>54</v>
      </c>
      <c r="AJ96" s="200">
        <v>0</v>
      </c>
      <c r="AK96" s="200">
        <v>31.04</v>
      </c>
      <c r="AL96" s="200">
        <v>0</v>
      </c>
      <c r="AM96" s="200">
        <v>0</v>
      </c>
      <c r="AN96" s="200">
        <v>0</v>
      </c>
      <c r="AO96" s="200">
        <v>17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18.79</v>
      </c>
      <c r="AH97" s="200">
        <v>0</v>
      </c>
      <c r="AI97" s="200">
        <v>54</v>
      </c>
      <c r="AJ97" s="200">
        <v>0</v>
      </c>
      <c r="AK97" s="200">
        <v>31.04</v>
      </c>
      <c r="AL97" s="200">
        <v>0</v>
      </c>
      <c r="AM97" s="200">
        <v>0</v>
      </c>
      <c r="AN97" s="200">
        <v>0</v>
      </c>
      <c r="AO97" s="200">
        <v>40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18.79</v>
      </c>
      <c r="AH98" s="200">
        <v>0</v>
      </c>
      <c r="AI98" s="200">
        <v>54</v>
      </c>
      <c r="AJ98" s="200">
        <v>0</v>
      </c>
      <c r="AK98" s="200">
        <v>31.04</v>
      </c>
      <c r="AL98" s="200">
        <v>0</v>
      </c>
      <c r="AM98" s="200">
        <v>0</v>
      </c>
      <c r="AN98" s="200">
        <v>0</v>
      </c>
      <c r="AO98" s="200">
        <v>40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4.980250000000009E-2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1.3322449999999999</v>
      </c>
      <c r="AJ99">
        <f t="shared" si="0"/>
        <v>0</v>
      </c>
      <c r="AK99">
        <f t="shared" si="0"/>
        <v>0.7449599999999994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0.80563750000000001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2"/>
    </row>
    <row r="3" spans="1:4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3.76</v>
      </c>
      <c r="AH3" s="200">
        <v>0</v>
      </c>
      <c r="AI3" s="200">
        <v>12.3</v>
      </c>
      <c r="AJ3" s="200">
        <v>0</v>
      </c>
      <c r="AK3" s="200">
        <v>5.82</v>
      </c>
      <c r="AL3" s="200">
        <v>0</v>
      </c>
      <c r="AM3" s="200">
        <v>0</v>
      </c>
      <c r="AN3" s="200">
        <v>0</v>
      </c>
      <c r="AO3" s="200">
        <v>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</row>
    <row r="4" spans="1:4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3.76</v>
      </c>
      <c r="AH4" s="200">
        <v>0</v>
      </c>
      <c r="AI4" s="200">
        <v>12.3</v>
      </c>
      <c r="AJ4" s="200">
        <v>0</v>
      </c>
      <c r="AK4" s="200">
        <v>5.82</v>
      </c>
      <c r="AL4" s="200">
        <v>0</v>
      </c>
      <c r="AM4" s="200">
        <v>0</v>
      </c>
      <c r="AN4" s="200">
        <v>0</v>
      </c>
      <c r="AO4" s="200">
        <v>10.5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</row>
    <row r="5" spans="1:4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3.76</v>
      </c>
      <c r="AH5" s="200">
        <v>0</v>
      </c>
      <c r="AI5" s="200">
        <v>12.3</v>
      </c>
      <c r="AJ5" s="200">
        <v>0</v>
      </c>
      <c r="AK5" s="200">
        <v>5.82</v>
      </c>
      <c r="AL5" s="200">
        <v>0</v>
      </c>
      <c r="AM5" s="200">
        <v>0</v>
      </c>
      <c r="AN5" s="200">
        <v>0</v>
      </c>
      <c r="AO5" s="200">
        <v>9.5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</row>
    <row r="6" spans="1:4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3.76</v>
      </c>
      <c r="AH6" s="200">
        <v>0</v>
      </c>
      <c r="AI6" s="200">
        <v>12.3</v>
      </c>
      <c r="AJ6" s="200">
        <v>0</v>
      </c>
      <c r="AK6" s="200">
        <v>5.82</v>
      </c>
      <c r="AL6" s="200">
        <v>0</v>
      </c>
      <c r="AM6" s="200">
        <v>0</v>
      </c>
      <c r="AN6" s="200">
        <v>0</v>
      </c>
      <c r="AO6" s="200">
        <v>9.5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</row>
    <row r="7" spans="1:4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3.76</v>
      </c>
      <c r="AH7" s="200">
        <v>0</v>
      </c>
      <c r="AI7" s="200">
        <v>12.3</v>
      </c>
      <c r="AJ7" s="200">
        <v>0</v>
      </c>
      <c r="AK7" s="200">
        <v>5.82</v>
      </c>
      <c r="AL7" s="200">
        <v>0</v>
      </c>
      <c r="AM7" s="200">
        <v>0</v>
      </c>
      <c r="AN7" s="200">
        <v>0</v>
      </c>
      <c r="AO7" s="200">
        <v>13.5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</row>
    <row r="8" spans="1:4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3.76</v>
      </c>
      <c r="AH8" s="200">
        <v>0</v>
      </c>
      <c r="AI8" s="200">
        <v>12.3</v>
      </c>
      <c r="AJ8" s="200">
        <v>0</v>
      </c>
      <c r="AK8" s="200">
        <v>5.82</v>
      </c>
      <c r="AL8" s="200">
        <v>0</v>
      </c>
      <c r="AM8" s="200">
        <v>0</v>
      </c>
      <c r="AN8" s="200">
        <v>0</v>
      </c>
      <c r="AO8" s="200">
        <v>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</row>
    <row r="9" spans="1:4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3.76</v>
      </c>
      <c r="AH9" s="200">
        <v>0</v>
      </c>
      <c r="AI9" s="200">
        <v>12.3</v>
      </c>
      <c r="AJ9" s="200">
        <v>0</v>
      </c>
      <c r="AK9" s="200">
        <v>5.82</v>
      </c>
      <c r="AL9" s="200">
        <v>0</v>
      </c>
      <c r="AM9" s="200">
        <v>0</v>
      </c>
      <c r="AN9" s="200">
        <v>0</v>
      </c>
      <c r="AO9" s="200">
        <v>8.5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</row>
    <row r="10" spans="1:4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3.76</v>
      </c>
      <c r="AH10" s="200">
        <v>0</v>
      </c>
      <c r="AI10" s="200">
        <v>12.3</v>
      </c>
      <c r="AJ10" s="200">
        <v>0</v>
      </c>
      <c r="AK10" s="200">
        <v>5.82</v>
      </c>
      <c r="AL10" s="200">
        <v>0</v>
      </c>
      <c r="AM10" s="200">
        <v>0</v>
      </c>
      <c r="AN10" s="200">
        <v>0</v>
      </c>
      <c r="AO10" s="200">
        <v>8.5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</row>
    <row r="11" spans="1:4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3.76</v>
      </c>
      <c r="AH11" s="200">
        <v>0</v>
      </c>
      <c r="AI11" s="200">
        <v>12.3</v>
      </c>
      <c r="AJ11" s="200">
        <v>0</v>
      </c>
      <c r="AK11" s="200">
        <v>5.82</v>
      </c>
      <c r="AL11" s="200">
        <v>0</v>
      </c>
      <c r="AM11" s="200">
        <v>0</v>
      </c>
      <c r="AN11" s="200">
        <v>0</v>
      </c>
      <c r="AO11" s="200">
        <v>8.5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</row>
    <row r="12" spans="1:4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3.76</v>
      </c>
      <c r="AH12" s="200">
        <v>0</v>
      </c>
      <c r="AI12" s="200">
        <v>12.3</v>
      </c>
      <c r="AJ12" s="200">
        <v>0</v>
      </c>
      <c r="AK12" s="200">
        <v>5.82</v>
      </c>
      <c r="AL12" s="200">
        <v>0</v>
      </c>
      <c r="AM12" s="200">
        <v>0</v>
      </c>
      <c r="AN12" s="200">
        <v>0</v>
      </c>
      <c r="AO12" s="200">
        <v>7.5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</row>
    <row r="13" spans="1:4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3.76</v>
      </c>
      <c r="AH13" s="200">
        <v>0</v>
      </c>
      <c r="AI13" s="200">
        <v>12.3</v>
      </c>
      <c r="AJ13" s="200">
        <v>0</v>
      </c>
      <c r="AK13" s="200">
        <v>5.82</v>
      </c>
      <c r="AL13" s="200">
        <v>0</v>
      </c>
      <c r="AM13" s="200">
        <v>0</v>
      </c>
      <c r="AN13" s="200">
        <v>0</v>
      </c>
      <c r="AO13" s="200">
        <v>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</row>
    <row r="14" spans="1:4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3.76</v>
      </c>
      <c r="AH14" s="200">
        <v>0</v>
      </c>
      <c r="AI14" s="200">
        <v>12.3</v>
      </c>
      <c r="AJ14" s="200">
        <v>0</v>
      </c>
      <c r="AK14" s="200">
        <v>5.82</v>
      </c>
      <c r="AL14" s="200">
        <v>0</v>
      </c>
      <c r="AM14" s="200">
        <v>0</v>
      </c>
      <c r="AN14" s="200">
        <v>0</v>
      </c>
      <c r="AO14" s="200">
        <v>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</row>
    <row r="15" spans="1:4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3.76</v>
      </c>
      <c r="AH15" s="200">
        <v>0</v>
      </c>
      <c r="AI15" s="200">
        <v>12.3</v>
      </c>
      <c r="AJ15" s="200">
        <v>0</v>
      </c>
      <c r="AK15" s="200">
        <v>5.82</v>
      </c>
      <c r="AL15" s="200">
        <v>0</v>
      </c>
      <c r="AM15" s="200">
        <v>0</v>
      </c>
      <c r="AN15" s="200">
        <v>0</v>
      </c>
      <c r="AO15" s="200">
        <v>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</row>
    <row r="16" spans="1:4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3.76</v>
      </c>
      <c r="AH16" s="200">
        <v>0</v>
      </c>
      <c r="AI16" s="200">
        <v>12.3</v>
      </c>
      <c r="AJ16" s="200">
        <v>0</v>
      </c>
      <c r="AK16" s="200">
        <v>5.82</v>
      </c>
      <c r="AL16" s="200">
        <v>0</v>
      </c>
      <c r="AM16" s="200">
        <v>0</v>
      </c>
      <c r="AN16" s="200">
        <v>0</v>
      </c>
      <c r="AO16" s="200">
        <v>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</row>
    <row r="17" spans="1:4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3.76</v>
      </c>
      <c r="AH17" s="200">
        <v>0</v>
      </c>
      <c r="AI17" s="200">
        <v>12.3</v>
      </c>
      <c r="AJ17" s="200">
        <v>0</v>
      </c>
      <c r="AK17" s="200">
        <v>5.82</v>
      </c>
      <c r="AL17" s="200">
        <v>0</v>
      </c>
      <c r="AM17" s="200">
        <v>0</v>
      </c>
      <c r="AN17" s="200">
        <v>0</v>
      </c>
      <c r="AO17" s="200">
        <v>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</row>
    <row r="18" spans="1:4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3.76</v>
      </c>
      <c r="AH18" s="200">
        <v>0</v>
      </c>
      <c r="AI18" s="200">
        <v>12.3</v>
      </c>
      <c r="AJ18" s="200">
        <v>0</v>
      </c>
      <c r="AK18" s="200">
        <v>5.82</v>
      </c>
      <c r="AL18" s="200">
        <v>0</v>
      </c>
      <c r="AM18" s="200">
        <v>0</v>
      </c>
      <c r="AN18" s="200">
        <v>0</v>
      </c>
      <c r="AO18" s="200">
        <v>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</row>
    <row r="19" spans="1:4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3.76</v>
      </c>
      <c r="AH19" s="200">
        <v>0</v>
      </c>
      <c r="AI19" s="200">
        <v>12.3</v>
      </c>
      <c r="AJ19" s="200">
        <v>0</v>
      </c>
      <c r="AK19" s="200">
        <v>5.82</v>
      </c>
      <c r="AL19" s="200">
        <v>0</v>
      </c>
      <c r="AM19" s="200">
        <v>0</v>
      </c>
      <c r="AN19" s="200">
        <v>0</v>
      </c>
      <c r="AO19" s="200">
        <v>10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</row>
    <row r="20" spans="1:4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3.76</v>
      </c>
      <c r="AH20" s="200">
        <v>0</v>
      </c>
      <c r="AI20" s="200">
        <v>12.3</v>
      </c>
      <c r="AJ20" s="200">
        <v>0</v>
      </c>
      <c r="AK20" s="200">
        <v>5.82</v>
      </c>
      <c r="AL20" s="200">
        <v>0</v>
      </c>
      <c r="AM20" s="200">
        <v>0</v>
      </c>
      <c r="AN20" s="200">
        <v>0</v>
      </c>
      <c r="AO20" s="200">
        <v>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</row>
    <row r="21" spans="1:4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3.76</v>
      </c>
      <c r="AH21" s="200">
        <v>0</v>
      </c>
      <c r="AI21" s="200">
        <v>12.3</v>
      </c>
      <c r="AJ21" s="200">
        <v>0</v>
      </c>
      <c r="AK21" s="200">
        <v>5.82</v>
      </c>
      <c r="AL21" s="200">
        <v>0</v>
      </c>
      <c r="AM21" s="200">
        <v>0</v>
      </c>
      <c r="AN21" s="200">
        <v>0</v>
      </c>
      <c r="AO21" s="200">
        <v>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</row>
    <row r="22" spans="1:4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3.76</v>
      </c>
      <c r="AH22" s="200">
        <v>0</v>
      </c>
      <c r="AI22" s="200">
        <v>12.3</v>
      </c>
      <c r="AJ22" s="200">
        <v>0</v>
      </c>
      <c r="AK22" s="200">
        <v>5.82</v>
      </c>
      <c r="AL22" s="200">
        <v>0</v>
      </c>
      <c r="AM22" s="200">
        <v>0</v>
      </c>
      <c r="AN22" s="200">
        <v>0</v>
      </c>
      <c r="AO22" s="200">
        <v>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</row>
    <row r="23" spans="1:4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3.76</v>
      </c>
      <c r="AH23" s="200">
        <v>0</v>
      </c>
      <c r="AI23" s="200">
        <v>12.3</v>
      </c>
      <c r="AJ23" s="200">
        <v>0</v>
      </c>
      <c r="AK23" s="200">
        <v>5.82</v>
      </c>
      <c r="AL23" s="200">
        <v>0</v>
      </c>
      <c r="AM23" s="200">
        <v>0</v>
      </c>
      <c r="AN23" s="200">
        <v>0</v>
      </c>
      <c r="AO23" s="200">
        <v>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</row>
    <row r="24" spans="1:4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3.76</v>
      </c>
      <c r="AH24" s="200">
        <v>0</v>
      </c>
      <c r="AI24" s="200">
        <v>12.3</v>
      </c>
      <c r="AJ24" s="200">
        <v>0</v>
      </c>
      <c r="AK24" s="200">
        <v>5.82</v>
      </c>
      <c r="AL24" s="200">
        <v>0</v>
      </c>
      <c r="AM24" s="200">
        <v>0</v>
      </c>
      <c r="AN24" s="200">
        <v>0</v>
      </c>
      <c r="AO24" s="200">
        <v>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</row>
    <row r="25" spans="1:4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3.76</v>
      </c>
      <c r="AH25" s="200">
        <v>0</v>
      </c>
      <c r="AI25" s="200">
        <v>12.3</v>
      </c>
      <c r="AJ25" s="200">
        <v>0</v>
      </c>
      <c r="AK25" s="200">
        <v>5.82</v>
      </c>
      <c r="AL25" s="200">
        <v>0</v>
      </c>
      <c r="AM25" s="200">
        <v>0</v>
      </c>
      <c r="AN25" s="200">
        <v>0</v>
      </c>
      <c r="AO25" s="200">
        <v>11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</row>
    <row r="26" spans="1:4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3.76</v>
      </c>
      <c r="AH26" s="200">
        <v>0</v>
      </c>
      <c r="AI26" s="200">
        <v>12.3</v>
      </c>
      <c r="AJ26" s="200">
        <v>0</v>
      </c>
      <c r="AK26" s="200">
        <v>5.82</v>
      </c>
      <c r="AL26" s="200">
        <v>0</v>
      </c>
      <c r="AM26" s="200">
        <v>0</v>
      </c>
      <c r="AN26" s="200">
        <v>0</v>
      </c>
      <c r="AO26" s="200">
        <v>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</row>
    <row r="27" spans="1:4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3.76</v>
      </c>
      <c r="AH27" s="200">
        <v>0</v>
      </c>
      <c r="AI27" s="200">
        <v>12.3</v>
      </c>
      <c r="AJ27" s="200">
        <v>0</v>
      </c>
      <c r="AK27" s="200">
        <v>5.82</v>
      </c>
      <c r="AL27" s="200">
        <v>0</v>
      </c>
      <c r="AM27" s="200">
        <v>0</v>
      </c>
      <c r="AN27" s="200">
        <v>0</v>
      </c>
      <c r="AO27" s="200">
        <v>4.47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</row>
    <row r="28" spans="1:4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3.76</v>
      </c>
      <c r="AH28" s="200">
        <v>0</v>
      </c>
      <c r="AI28" s="200">
        <v>12.3</v>
      </c>
      <c r="AJ28" s="200">
        <v>0</v>
      </c>
      <c r="AK28" s="200">
        <v>5.82</v>
      </c>
      <c r="AL28" s="200">
        <v>0</v>
      </c>
      <c r="AM28" s="200">
        <v>0</v>
      </c>
      <c r="AN28" s="200">
        <v>0</v>
      </c>
      <c r="AO28" s="200">
        <v>4.47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</row>
    <row r="29" spans="1:4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3.76</v>
      </c>
      <c r="AH29" s="200">
        <v>0</v>
      </c>
      <c r="AI29" s="200">
        <v>12.3</v>
      </c>
      <c r="AJ29" s="200">
        <v>0</v>
      </c>
      <c r="AK29" s="200">
        <v>5.82</v>
      </c>
      <c r="AL29" s="200">
        <v>0</v>
      </c>
      <c r="AM29" s="200">
        <v>0</v>
      </c>
      <c r="AN29" s="200">
        <v>0</v>
      </c>
      <c r="AO29" s="200">
        <v>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</row>
    <row r="30" spans="1:4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3.76</v>
      </c>
      <c r="AH30" s="200">
        <v>0</v>
      </c>
      <c r="AI30" s="200">
        <v>12.3</v>
      </c>
      <c r="AJ30" s="200">
        <v>0</v>
      </c>
      <c r="AK30" s="200">
        <v>5.82</v>
      </c>
      <c r="AL30" s="200">
        <v>0</v>
      </c>
      <c r="AM30" s="200">
        <v>0</v>
      </c>
      <c r="AN30" s="200">
        <v>0</v>
      </c>
      <c r="AO30" s="200">
        <v>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</row>
    <row r="31" spans="1:4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3.76</v>
      </c>
      <c r="AH31" s="200">
        <v>0</v>
      </c>
      <c r="AI31" s="200">
        <v>12.3</v>
      </c>
      <c r="AJ31" s="200">
        <v>0</v>
      </c>
      <c r="AK31" s="200">
        <v>5.82</v>
      </c>
      <c r="AL31" s="200">
        <v>0</v>
      </c>
      <c r="AM31" s="200">
        <v>0</v>
      </c>
      <c r="AN31" s="200">
        <v>0</v>
      </c>
      <c r="AO31" s="200">
        <v>10.84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</row>
    <row r="32" spans="1:4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3.76</v>
      </c>
      <c r="AH32" s="200">
        <v>0</v>
      </c>
      <c r="AI32" s="200">
        <v>12.3</v>
      </c>
      <c r="AJ32" s="200">
        <v>0</v>
      </c>
      <c r="AK32" s="200">
        <v>5.82</v>
      </c>
      <c r="AL32" s="200">
        <v>0</v>
      </c>
      <c r="AM32" s="200">
        <v>0</v>
      </c>
      <c r="AN32" s="200">
        <v>0</v>
      </c>
      <c r="AO32" s="200">
        <v>2.98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</row>
    <row r="33" spans="1:4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3.76</v>
      </c>
      <c r="AH33" s="200">
        <v>0</v>
      </c>
      <c r="AI33" s="200">
        <v>12.3</v>
      </c>
      <c r="AJ33" s="200">
        <v>0</v>
      </c>
      <c r="AK33" s="200">
        <v>5.82</v>
      </c>
      <c r="AL33" s="200">
        <v>0</v>
      </c>
      <c r="AM33" s="200">
        <v>0</v>
      </c>
      <c r="AN33" s="200">
        <v>0</v>
      </c>
      <c r="AO33" s="200">
        <v>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</row>
    <row r="34" spans="1:4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3.76</v>
      </c>
      <c r="AH34" s="200">
        <v>0</v>
      </c>
      <c r="AI34" s="200">
        <v>12.3</v>
      </c>
      <c r="AJ34" s="200">
        <v>0</v>
      </c>
      <c r="AK34" s="200">
        <v>5.82</v>
      </c>
      <c r="AL34" s="200">
        <v>0</v>
      </c>
      <c r="AM34" s="200">
        <v>0</v>
      </c>
      <c r="AN34" s="200">
        <v>0</v>
      </c>
      <c r="AO34" s="200">
        <v>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</row>
    <row r="35" spans="1:4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3.76</v>
      </c>
      <c r="AH35" s="200">
        <v>0</v>
      </c>
      <c r="AI35" s="200">
        <v>12.3</v>
      </c>
      <c r="AJ35" s="200">
        <v>0</v>
      </c>
      <c r="AK35" s="200">
        <v>5.82</v>
      </c>
      <c r="AL35" s="200">
        <v>0</v>
      </c>
      <c r="AM35" s="200">
        <v>0</v>
      </c>
      <c r="AN35" s="200">
        <v>0</v>
      </c>
      <c r="AO35" s="200">
        <v>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</row>
    <row r="36" spans="1:4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3.76</v>
      </c>
      <c r="AH36" s="200">
        <v>0</v>
      </c>
      <c r="AI36" s="200">
        <v>12.3</v>
      </c>
      <c r="AJ36" s="200">
        <v>0</v>
      </c>
      <c r="AK36" s="200">
        <v>5.82</v>
      </c>
      <c r="AL36" s="200">
        <v>0</v>
      </c>
      <c r="AM36" s="200">
        <v>0</v>
      </c>
      <c r="AN36" s="200">
        <v>0</v>
      </c>
      <c r="AO36" s="200">
        <v>11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</row>
    <row r="37" spans="1:4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3.76</v>
      </c>
      <c r="AH37" s="200">
        <v>0</v>
      </c>
      <c r="AI37" s="200">
        <v>12.3</v>
      </c>
      <c r="AJ37" s="200">
        <v>0</v>
      </c>
      <c r="AK37" s="200">
        <v>5.82</v>
      </c>
      <c r="AL37" s="200">
        <v>0</v>
      </c>
      <c r="AM37" s="200">
        <v>0</v>
      </c>
      <c r="AN37" s="200">
        <v>0</v>
      </c>
      <c r="AO37" s="200">
        <v>16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</row>
    <row r="38" spans="1:4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3.76</v>
      </c>
      <c r="AH38" s="200">
        <v>0</v>
      </c>
      <c r="AI38" s="200">
        <v>12.3</v>
      </c>
      <c r="AJ38" s="200">
        <v>0</v>
      </c>
      <c r="AK38" s="200">
        <v>5.82</v>
      </c>
      <c r="AL38" s="200">
        <v>0</v>
      </c>
      <c r="AM38" s="200">
        <v>0</v>
      </c>
      <c r="AN38" s="200">
        <v>0</v>
      </c>
      <c r="AO38" s="200">
        <v>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</row>
    <row r="39" spans="1:4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3.76</v>
      </c>
      <c r="AH39" s="200">
        <v>0</v>
      </c>
      <c r="AI39" s="200">
        <v>12.3</v>
      </c>
      <c r="AJ39" s="200">
        <v>0</v>
      </c>
      <c r="AK39" s="200">
        <v>5.82</v>
      </c>
      <c r="AL39" s="200">
        <v>0</v>
      </c>
      <c r="AM39" s="200">
        <v>0</v>
      </c>
      <c r="AN39" s="200">
        <v>0</v>
      </c>
      <c r="AO39" s="200">
        <v>14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</row>
    <row r="40" spans="1:4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3.76</v>
      </c>
      <c r="AH40" s="200">
        <v>0</v>
      </c>
      <c r="AI40" s="200">
        <v>12.3</v>
      </c>
      <c r="AJ40" s="200">
        <v>0</v>
      </c>
      <c r="AK40" s="200">
        <v>5.82</v>
      </c>
      <c r="AL40" s="200">
        <v>0</v>
      </c>
      <c r="AM40" s="200">
        <v>0</v>
      </c>
      <c r="AN40" s="200">
        <v>0</v>
      </c>
      <c r="AO40" s="200">
        <v>14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</row>
    <row r="41" spans="1:4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3.76</v>
      </c>
      <c r="AH41" s="200">
        <v>0</v>
      </c>
      <c r="AI41" s="200">
        <v>12.3</v>
      </c>
      <c r="AJ41" s="200">
        <v>0</v>
      </c>
      <c r="AK41" s="200">
        <v>5.82</v>
      </c>
      <c r="AL41" s="200">
        <v>0</v>
      </c>
      <c r="AM41" s="200">
        <v>0</v>
      </c>
      <c r="AN41" s="200">
        <v>0</v>
      </c>
      <c r="AO41" s="200">
        <v>14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</row>
    <row r="42" spans="1:4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3.76</v>
      </c>
      <c r="AH42" s="200">
        <v>0</v>
      </c>
      <c r="AI42" s="200">
        <v>12.3</v>
      </c>
      <c r="AJ42" s="200">
        <v>0</v>
      </c>
      <c r="AK42" s="200">
        <v>5.82</v>
      </c>
      <c r="AL42" s="200">
        <v>0</v>
      </c>
      <c r="AM42" s="200">
        <v>0</v>
      </c>
      <c r="AN42" s="200">
        <v>0</v>
      </c>
      <c r="AO42" s="200">
        <v>15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</row>
    <row r="43" spans="1:4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3.76</v>
      </c>
      <c r="AH43" s="200">
        <v>0</v>
      </c>
      <c r="AI43" s="200">
        <v>12.3</v>
      </c>
      <c r="AJ43" s="200">
        <v>0</v>
      </c>
      <c r="AK43" s="200">
        <v>5.82</v>
      </c>
      <c r="AL43" s="200">
        <v>0</v>
      </c>
      <c r="AM43" s="200">
        <v>0</v>
      </c>
      <c r="AN43" s="200">
        <v>0</v>
      </c>
      <c r="AO43" s="200">
        <v>20.74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</row>
    <row r="44" spans="1:4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3.76</v>
      </c>
      <c r="AH44" s="200">
        <v>0</v>
      </c>
      <c r="AI44" s="200">
        <v>12.3</v>
      </c>
      <c r="AJ44" s="200">
        <v>0</v>
      </c>
      <c r="AK44" s="200">
        <v>5.82</v>
      </c>
      <c r="AL44" s="200">
        <v>0</v>
      </c>
      <c r="AM44" s="200">
        <v>0</v>
      </c>
      <c r="AN44" s="200">
        <v>0</v>
      </c>
      <c r="AO44" s="200">
        <v>12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</row>
    <row r="45" spans="1:4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3.76</v>
      </c>
      <c r="AH45" s="200">
        <v>0</v>
      </c>
      <c r="AI45" s="200">
        <v>12.3</v>
      </c>
      <c r="AJ45" s="200">
        <v>0</v>
      </c>
      <c r="AK45" s="200">
        <v>5.82</v>
      </c>
      <c r="AL45" s="200">
        <v>0</v>
      </c>
      <c r="AM45" s="200">
        <v>0</v>
      </c>
      <c r="AN45" s="200">
        <v>0</v>
      </c>
      <c r="AO45" s="200">
        <v>16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</row>
    <row r="46" spans="1:4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3.76</v>
      </c>
      <c r="AH46" s="200">
        <v>0</v>
      </c>
      <c r="AI46" s="200">
        <v>12.3</v>
      </c>
      <c r="AJ46" s="200">
        <v>0</v>
      </c>
      <c r="AK46" s="200">
        <v>5.82</v>
      </c>
      <c r="AL46" s="200">
        <v>0</v>
      </c>
      <c r="AM46" s="200">
        <v>0</v>
      </c>
      <c r="AN46" s="200">
        <v>0</v>
      </c>
      <c r="AO46" s="200">
        <v>16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</row>
    <row r="47" spans="1:4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3.76</v>
      </c>
      <c r="AH47" s="200">
        <v>0</v>
      </c>
      <c r="AI47" s="200">
        <v>12</v>
      </c>
      <c r="AJ47" s="200">
        <v>0</v>
      </c>
      <c r="AK47" s="200">
        <v>5.82</v>
      </c>
      <c r="AL47" s="200">
        <v>0</v>
      </c>
      <c r="AM47" s="200">
        <v>0</v>
      </c>
      <c r="AN47" s="200">
        <v>0</v>
      </c>
      <c r="AO47" s="200">
        <v>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</row>
    <row r="48" spans="1:4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3.76</v>
      </c>
      <c r="AH48" s="200">
        <v>0</v>
      </c>
      <c r="AI48" s="200">
        <v>12</v>
      </c>
      <c r="AJ48" s="200">
        <v>0</v>
      </c>
      <c r="AK48" s="200">
        <v>5.82</v>
      </c>
      <c r="AL48" s="200">
        <v>0</v>
      </c>
      <c r="AM48" s="200">
        <v>0</v>
      </c>
      <c r="AN48" s="200">
        <v>0</v>
      </c>
      <c r="AO48" s="200">
        <v>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</row>
    <row r="49" spans="1:4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3.76</v>
      </c>
      <c r="AH49" s="200">
        <v>0</v>
      </c>
      <c r="AI49" s="200">
        <v>12</v>
      </c>
      <c r="AJ49" s="200">
        <v>0</v>
      </c>
      <c r="AK49" s="200">
        <v>5.82</v>
      </c>
      <c r="AL49" s="200">
        <v>0</v>
      </c>
      <c r="AM49" s="200">
        <v>0</v>
      </c>
      <c r="AN49" s="200">
        <v>0</v>
      </c>
      <c r="AO49" s="200">
        <v>10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</row>
    <row r="50" spans="1:4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3.76</v>
      </c>
      <c r="AH50" s="200">
        <v>0</v>
      </c>
      <c r="AI50" s="200">
        <v>12</v>
      </c>
      <c r="AJ50" s="200">
        <v>0</v>
      </c>
      <c r="AK50" s="200">
        <v>5.82</v>
      </c>
      <c r="AL50" s="200">
        <v>0</v>
      </c>
      <c r="AM50" s="200">
        <v>0</v>
      </c>
      <c r="AN50" s="200">
        <v>0</v>
      </c>
      <c r="AO50" s="200">
        <v>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</row>
    <row r="51" spans="1:4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3.76</v>
      </c>
      <c r="AH51" s="200">
        <v>0</v>
      </c>
      <c r="AI51" s="200">
        <v>12</v>
      </c>
      <c r="AJ51" s="200">
        <v>0</v>
      </c>
      <c r="AK51" s="200">
        <v>5.82</v>
      </c>
      <c r="AL51" s="200">
        <v>0</v>
      </c>
      <c r="AM51" s="200">
        <v>0</v>
      </c>
      <c r="AN51" s="200">
        <v>0</v>
      </c>
      <c r="AO51" s="200">
        <v>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</row>
    <row r="52" spans="1:4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3.76</v>
      </c>
      <c r="AH52" s="200">
        <v>0</v>
      </c>
      <c r="AI52" s="200">
        <v>12</v>
      </c>
      <c r="AJ52" s="200">
        <v>0</v>
      </c>
      <c r="AK52" s="200">
        <v>5.82</v>
      </c>
      <c r="AL52" s="200">
        <v>0</v>
      </c>
      <c r="AM52" s="200">
        <v>0</v>
      </c>
      <c r="AN52" s="200">
        <v>0</v>
      </c>
      <c r="AO52" s="200">
        <v>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</row>
    <row r="53" spans="1:4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3.76</v>
      </c>
      <c r="AH53" s="200">
        <v>0</v>
      </c>
      <c r="AI53" s="200">
        <v>12</v>
      </c>
      <c r="AJ53" s="200">
        <v>0</v>
      </c>
      <c r="AK53" s="200">
        <v>5.82</v>
      </c>
      <c r="AL53" s="200">
        <v>0</v>
      </c>
      <c r="AM53" s="200">
        <v>0</v>
      </c>
      <c r="AN53" s="200">
        <v>0</v>
      </c>
      <c r="AO53" s="200">
        <v>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</row>
    <row r="54" spans="1:4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3.76</v>
      </c>
      <c r="AH54" s="200">
        <v>0</v>
      </c>
      <c r="AI54" s="200">
        <v>12</v>
      </c>
      <c r="AJ54" s="200">
        <v>0</v>
      </c>
      <c r="AK54" s="200">
        <v>5.82</v>
      </c>
      <c r="AL54" s="200">
        <v>0</v>
      </c>
      <c r="AM54" s="200">
        <v>0</v>
      </c>
      <c r="AN54" s="200">
        <v>0</v>
      </c>
      <c r="AO54" s="200">
        <v>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</row>
    <row r="55" spans="1:4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3.76</v>
      </c>
      <c r="AH55" s="200">
        <v>0</v>
      </c>
      <c r="AI55" s="200">
        <v>12</v>
      </c>
      <c r="AJ55" s="200">
        <v>0</v>
      </c>
      <c r="AK55" s="200">
        <v>5.82</v>
      </c>
      <c r="AL55" s="200">
        <v>0</v>
      </c>
      <c r="AM55" s="200">
        <v>0</v>
      </c>
      <c r="AN55" s="200">
        <v>0</v>
      </c>
      <c r="AO55" s="200">
        <v>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</row>
    <row r="56" spans="1:4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3.76</v>
      </c>
      <c r="AH56" s="200">
        <v>0</v>
      </c>
      <c r="AI56" s="200">
        <v>12</v>
      </c>
      <c r="AJ56" s="200">
        <v>0</v>
      </c>
      <c r="AK56" s="200">
        <v>5.82</v>
      </c>
      <c r="AL56" s="200">
        <v>0</v>
      </c>
      <c r="AM56" s="200">
        <v>0</v>
      </c>
      <c r="AN56" s="200">
        <v>0</v>
      </c>
      <c r="AO56" s="200">
        <v>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</row>
    <row r="57" spans="1:4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3.76</v>
      </c>
      <c r="AH57" s="200">
        <v>0</v>
      </c>
      <c r="AI57" s="200">
        <v>12</v>
      </c>
      <c r="AJ57" s="200">
        <v>0</v>
      </c>
      <c r="AK57" s="200">
        <v>5.82</v>
      </c>
      <c r="AL57" s="200">
        <v>0</v>
      </c>
      <c r="AM57" s="200">
        <v>0</v>
      </c>
      <c r="AN57" s="200">
        <v>0</v>
      </c>
      <c r="AO57" s="200">
        <v>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</row>
    <row r="58" spans="1:4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3.76</v>
      </c>
      <c r="AH58" s="200">
        <v>0</v>
      </c>
      <c r="AI58" s="200">
        <v>12</v>
      </c>
      <c r="AJ58" s="200">
        <v>0</v>
      </c>
      <c r="AK58" s="200">
        <v>5.82</v>
      </c>
      <c r="AL58" s="200">
        <v>0</v>
      </c>
      <c r="AM58" s="200">
        <v>0</v>
      </c>
      <c r="AN58" s="200">
        <v>0</v>
      </c>
      <c r="AO58" s="200">
        <v>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</row>
    <row r="59" spans="1:4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3.76</v>
      </c>
      <c r="AH59" s="200">
        <v>0</v>
      </c>
      <c r="AI59" s="200">
        <v>12</v>
      </c>
      <c r="AJ59" s="200">
        <v>0</v>
      </c>
      <c r="AK59" s="200">
        <v>5.82</v>
      </c>
      <c r="AL59" s="200">
        <v>0</v>
      </c>
      <c r="AM59" s="200">
        <v>0</v>
      </c>
      <c r="AN59" s="200">
        <v>0</v>
      </c>
      <c r="AO59" s="200">
        <v>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</row>
    <row r="60" spans="1:4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3.76</v>
      </c>
      <c r="AH60" s="200">
        <v>0</v>
      </c>
      <c r="AI60" s="200">
        <v>12</v>
      </c>
      <c r="AJ60" s="200">
        <v>0</v>
      </c>
      <c r="AK60" s="200">
        <v>5.82</v>
      </c>
      <c r="AL60" s="200">
        <v>0</v>
      </c>
      <c r="AM60" s="200">
        <v>0</v>
      </c>
      <c r="AN60" s="200">
        <v>0</v>
      </c>
      <c r="AO60" s="200">
        <v>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</row>
    <row r="61" spans="1:4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3.76</v>
      </c>
      <c r="AH61" s="200">
        <v>0</v>
      </c>
      <c r="AI61" s="200">
        <v>12</v>
      </c>
      <c r="AJ61" s="200">
        <v>0</v>
      </c>
      <c r="AK61" s="200">
        <v>5.82</v>
      </c>
      <c r="AL61" s="200">
        <v>0</v>
      </c>
      <c r="AM61" s="200">
        <v>0</v>
      </c>
      <c r="AN61" s="200">
        <v>0</v>
      </c>
      <c r="AO61" s="200">
        <v>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</row>
    <row r="62" spans="1:4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3.76</v>
      </c>
      <c r="AH62" s="200">
        <v>0</v>
      </c>
      <c r="AI62" s="200">
        <v>12</v>
      </c>
      <c r="AJ62" s="200">
        <v>0</v>
      </c>
      <c r="AK62" s="200">
        <v>5.82</v>
      </c>
      <c r="AL62" s="200">
        <v>0</v>
      </c>
      <c r="AM62" s="200">
        <v>0</v>
      </c>
      <c r="AN62" s="200">
        <v>0</v>
      </c>
      <c r="AO62" s="200">
        <v>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</row>
    <row r="63" spans="1:4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3.76</v>
      </c>
      <c r="AH63" s="200">
        <v>0</v>
      </c>
      <c r="AI63" s="200">
        <v>12</v>
      </c>
      <c r="AJ63" s="200">
        <v>0</v>
      </c>
      <c r="AK63" s="200">
        <v>5.82</v>
      </c>
      <c r="AL63" s="200">
        <v>0</v>
      </c>
      <c r="AM63" s="200">
        <v>0</v>
      </c>
      <c r="AN63" s="200">
        <v>0</v>
      </c>
      <c r="AO63" s="200">
        <v>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</row>
    <row r="64" spans="1:4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3.76</v>
      </c>
      <c r="AH64" s="200">
        <v>0</v>
      </c>
      <c r="AI64" s="200">
        <v>12</v>
      </c>
      <c r="AJ64" s="200">
        <v>0</v>
      </c>
      <c r="AK64" s="200">
        <v>5.82</v>
      </c>
      <c r="AL64" s="200">
        <v>0</v>
      </c>
      <c r="AM64" s="200">
        <v>0</v>
      </c>
      <c r="AN64" s="200">
        <v>0</v>
      </c>
      <c r="AO64" s="200">
        <v>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</row>
    <row r="65" spans="1:4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3.76</v>
      </c>
      <c r="AH65" s="200">
        <v>0</v>
      </c>
      <c r="AI65" s="200">
        <v>12</v>
      </c>
      <c r="AJ65" s="200">
        <v>0</v>
      </c>
      <c r="AK65" s="200">
        <v>5.82</v>
      </c>
      <c r="AL65" s="200">
        <v>0</v>
      </c>
      <c r="AM65" s="200">
        <v>0</v>
      </c>
      <c r="AN65" s="200">
        <v>0</v>
      </c>
      <c r="AO65" s="200">
        <v>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</row>
    <row r="66" spans="1:4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3.76</v>
      </c>
      <c r="AH66" s="200">
        <v>0</v>
      </c>
      <c r="AI66" s="200">
        <v>12</v>
      </c>
      <c r="AJ66" s="200">
        <v>0</v>
      </c>
      <c r="AK66" s="200">
        <v>5.82</v>
      </c>
      <c r="AL66" s="200">
        <v>0</v>
      </c>
      <c r="AM66" s="200">
        <v>0</v>
      </c>
      <c r="AN66" s="200">
        <v>0</v>
      </c>
      <c r="AO66" s="200">
        <v>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</row>
    <row r="67" spans="1:4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3.76</v>
      </c>
      <c r="AH67" s="200">
        <v>0</v>
      </c>
      <c r="AI67" s="200">
        <v>12</v>
      </c>
      <c r="AJ67" s="200">
        <v>0</v>
      </c>
      <c r="AK67" s="200">
        <v>5.82</v>
      </c>
      <c r="AL67" s="200">
        <v>0</v>
      </c>
      <c r="AM67" s="200">
        <v>0</v>
      </c>
      <c r="AN67" s="200">
        <v>0</v>
      </c>
      <c r="AO67" s="200">
        <v>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</row>
    <row r="68" spans="1:4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3.76</v>
      </c>
      <c r="AH68" s="200">
        <v>0</v>
      </c>
      <c r="AI68" s="200">
        <v>12</v>
      </c>
      <c r="AJ68" s="200">
        <v>0</v>
      </c>
      <c r="AK68" s="200">
        <v>5.82</v>
      </c>
      <c r="AL68" s="200">
        <v>0</v>
      </c>
      <c r="AM68" s="200">
        <v>0</v>
      </c>
      <c r="AN68" s="200">
        <v>0</v>
      </c>
      <c r="AO68" s="200">
        <v>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</row>
    <row r="69" spans="1:4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3.76</v>
      </c>
      <c r="AH69" s="200">
        <v>0</v>
      </c>
      <c r="AI69" s="200">
        <v>12</v>
      </c>
      <c r="AJ69" s="200">
        <v>0</v>
      </c>
      <c r="AK69" s="200">
        <v>5.82</v>
      </c>
      <c r="AL69" s="200">
        <v>0</v>
      </c>
      <c r="AM69" s="200">
        <v>0</v>
      </c>
      <c r="AN69" s="200">
        <v>0</v>
      </c>
      <c r="AO69" s="200">
        <v>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</row>
    <row r="70" spans="1:4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3.76</v>
      </c>
      <c r="AH70" s="200">
        <v>0</v>
      </c>
      <c r="AI70" s="200">
        <v>12</v>
      </c>
      <c r="AJ70" s="200">
        <v>0</v>
      </c>
      <c r="AK70" s="200">
        <v>5.82</v>
      </c>
      <c r="AL70" s="200">
        <v>0</v>
      </c>
      <c r="AM70" s="200">
        <v>0</v>
      </c>
      <c r="AN70" s="200">
        <v>0</v>
      </c>
      <c r="AO70" s="200">
        <v>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</row>
    <row r="71" spans="1:4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3.76</v>
      </c>
      <c r="AH71" s="200">
        <v>0</v>
      </c>
      <c r="AI71" s="200">
        <v>12</v>
      </c>
      <c r="AJ71" s="200">
        <v>0</v>
      </c>
      <c r="AK71" s="200">
        <v>5.82</v>
      </c>
      <c r="AL71" s="200">
        <v>0</v>
      </c>
      <c r="AM71" s="200">
        <v>0</v>
      </c>
      <c r="AN71" s="200">
        <v>0</v>
      </c>
      <c r="AO71" s="200">
        <v>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</row>
    <row r="72" spans="1:4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3.76</v>
      </c>
      <c r="AH72" s="200">
        <v>0</v>
      </c>
      <c r="AI72" s="200">
        <v>12</v>
      </c>
      <c r="AJ72" s="200">
        <v>0</v>
      </c>
      <c r="AK72" s="200">
        <v>5.82</v>
      </c>
      <c r="AL72" s="200">
        <v>0</v>
      </c>
      <c r="AM72" s="200">
        <v>0</v>
      </c>
      <c r="AN72" s="200">
        <v>0</v>
      </c>
      <c r="AO72" s="200">
        <v>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</row>
    <row r="73" spans="1:4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3.76</v>
      </c>
      <c r="AH73" s="200">
        <v>0</v>
      </c>
      <c r="AI73" s="200">
        <v>12</v>
      </c>
      <c r="AJ73" s="200">
        <v>0</v>
      </c>
      <c r="AK73" s="200">
        <v>5.82</v>
      </c>
      <c r="AL73" s="200">
        <v>0</v>
      </c>
      <c r="AM73" s="200">
        <v>0</v>
      </c>
      <c r="AN73" s="200">
        <v>0</v>
      </c>
      <c r="AO73" s="200">
        <v>16.02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</row>
    <row r="74" spans="1:4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3.76</v>
      </c>
      <c r="AH74" s="200">
        <v>0</v>
      </c>
      <c r="AI74" s="200">
        <v>12</v>
      </c>
      <c r="AJ74" s="200">
        <v>0</v>
      </c>
      <c r="AK74" s="200">
        <v>5.82</v>
      </c>
      <c r="AL74" s="200">
        <v>0</v>
      </c>
      <c r="AM74" s="200">
        <v>0</v>
      </c>
      <c r="AN74" s="200">
        <v>0</v>
      </c>
      <c r="AO74" s="200">
        <v>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</row>
    <row r="75" spans="1:4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3.76</v>
      </c>
      <c r="AH75" s="200">
        <v>0</v>
      </c>
      <c r="AI75" s="200">
        <v>12</v>
      </c>
      <c r="AJ75" s="200">
        <v>0</v>
      </c>
      <c r="AK75" s="200">
        <v>5.82</v>
      </c>
      <c r="AL75" s="200">
        <v>0</v>
      </c>
      <c r="AM75" s="200">
        <v>0</v>
      </c>
      <c r="AN75" s="200">
        <v>0</v>
      </c>
      <c r="AO75" s="200">
        <v>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</row>
    <row r="76" spans="1:4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3.76</v>
      </c>
      <c r="AH76" s="200">
        <v>0</v>
      </c>
      <c r="AI76" s="200">
        <v>12</v>
      </c>
      <c r="AJ76" s="200">
        <v>0</v>
      </c>
      <c r="AK76" s="200">
        <v>5.82</v>
      </c>
      <c r="AL76" s="200">
        <v>0</v>
      </c>
      <c r="AM76" s="200">
        <v>0</v>
      </c>
      <c r="AN76" s="200">
        <v>0</v>
      </c>
      <c r="AO76" s="200">
        <v>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</row>
    <row r="77" spans="1:4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3.76</v>
      </c>
      <c r="AH77" s="200">
        <v>0</v>
      </c>
      <c r="AI77" s="200">
        <v>12</v>
      </c>
      <c r="AJ77" s="200">
        <v>0</v>
      </c>
      <c r="AK77" s="200">
        <v>5.82</v>
      </c>
      <c r="AL77" s="200">
        <v>0</v>
      </c>
      <c r="AM77" s="200">
        <v>0</v>
      </c>
      <c r="AN77" s="200">
        <v>0</v>
      </c>
      <c r="AO77" s="200">
        <v>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</row>
    <row r="78" spans="1:4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3.76</v>
      </c>
      <c r="AH78" s="200">
        <v>0</v>
      </c>
      <c r="AI78" s="200">
        <v>12</v>
      </c>
      <c r="AJ78" s="200">
        <v>0</v>
      </c>
      <c r="AK78" s="200">
        <v>5.82</v>
      </c>
      <c r="AL78" s="200">
        <v>0</v>
      </c>
      <c r="AM78" s="200">
        <v>0</v>
      </c>
      <c r="AN78" s="200">
        <v>0</v>
      </c>
      <c r="AO78" s="200">
        <v>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</row>
    <row r="79" spans="1:4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3.76</v>
      </c>
      <c r="AH79" s="200">
        <v>0</v>
      </c>
      <c r="AI79" s="200">
        <v>12</v>
      </c>
      <c r="AJ79" s="200">
        <v>0</v>
      </c>
      <c r="AK79" s="200">
        <v>5.82</v>
      </c>
      <c r="AL79" s="200">
        <v>0</v>
      </c>
      <c r="AM79" s="200">
        <v>0</v>
      </c>
      <c r="AN79" s="200">
        <v>0</v>
      </c>
      <c r="AO79" s="200">
        <v>12.7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</row>
    <row r="80" spans="1:4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3.76</v>
      </c>
      <c r="AH80" s="200">
        <v>0</v>
      </c>
      <c r="AI80" s="200">
        <v>12</v>
      </c>
      <c r="AJ80" s="200">
        <v>0</v>
      </c>
      <c r="AK80" s="200">
        <v>5.82</v>
      </c>
      <c r="AL80" s="200">
        <v>0</v>
      </c>
      <c r="AM80" s="200">
        <v>0</v>
      </c>
      <c r="AN80" s="200">
        <v>0</v>
      </c>
      <c r="AO80" s="200">
        <v>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</row>
    <row r="81" spans="1:4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3.76</v>
      </c>
      <c r="AH81" s="200">
        <v>0</v>
      </c>
      <c r="AI81" s="200">
        <v>12</v>
      </c>
      <c r="AJ81" s="200">
        <v>0</v>
      </c>
      <c r="AK81" s="200">
        <v>5.82</v>
      </c>
      <c r="AL81" s="200">
        <v>0</v>
      </c>
      <c r="AM81" s="200">
        <v>0</v>
      </c>
      <c r="AN81" s="200">
        <v>0</v>
      </c>
      <c r="AO81" s="200">
        <v>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</row>
    <row r="82" spans="1:4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3.76</v>
      </c>
      <c r="AH82" s="200">
        <v>0</v>
      </c>
      <c r="AI82" s="200">
        <v>12</v>
      </c>
      <c r="AJ82" s="200">
        <v>0</v>
      </c>
      <c r="AK82" s="200">
        <v>5.82</v>
      </c>
      <c r="AL82" s="200">
        <v>0</v>
      </c>
      <c r="AM82" s="200">
        <v>0</v>
      </c>
      <c r="AN82" s="200">
        <v>0</v>
      </c>
      <c r="AO82" s="200">
        <v>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</row>
    <row r="83" spans="1:4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3.76</v>
      </c>
      <c r="AH83" s="200">
        <v>0</v>
      </c>
      <c r="AI83" s="200">
        <v>12</v>
      </c>
      <c r="AJ83" s="200">
        <v>0</v>
      </c>
      <c r="AK83" s="200">
        <v>5.82</v>
      </c>
      <c r="AL83" s="200">
        <v>0</v>
      </c>
      <c r="AM83" s="200">
        <v>0</v>
      </c>
      <c r="AN83" s="200">
        <v>0</v>
      </c>
      <c r="AO83" s="200">
        <v>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</row>
    <row r="84" spans="1:4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3.76</v>
      </c>
      <c r="AH84" s="200">
        <v>0</v>
      </c>
      <c r="AI84" s="200">
        <v>12</v>
      </c>
      <c r="AJ84" s="200">
        <v>0</v>
      </c>
      <c r="AK84" s="200">
        <v>5.82</v>
      </c>
      <c r="AL84" s="200">
        <v>0</v>
      </c>
      <c r="AM84" s="200">
        <v>0</v>
      </c>
      <c r="AN84" s="200">
        <v>0</v>
      </c>
      <c r="AO84" s="200">
        <v>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</row>
    <row r="85" spans="1:4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3.76</v>
      </c>
      <c r="AH85" s="200">
        <v>0</v>
      </c>
      <c r="AI85" s="200">
        <v>12</v>
      </c>
      <c r="AJ85" s="200">
        <v>0</v>
      </c>
      <c r="AK85" s="200">
        <v>5.82</v>
      </c>
      <c r="AL85" s="200">
        <v>0</v>
      </c>
      <c r="AM85" s="200">
        <v>0</v>
      </c>
      <c r="AN85" s="200">
        <v>0</v>
      </c>
      <c r="AO85" s="200">
        <v>14.8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</row>
    <row r="86" spans="1:4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3.76</v>
      </c>
      <c r="AH86" s="200">
        <v>0</v>
      </c>
      <c r="AI86" s="200">
        <v>12</v>
      </c>
      <c r="AJ86" s="200">
        <v>0</v>
      </c>
      <c r="AK86" s="200">
        <v>5.82</v>
      </c>
      <c r="AL86" s="200">
        <v>0</v>
      </c>
      <c r="AM86" s="200">
        <v>0</v>
      </c>
      <c r="AN86" s="200">
        <v>0</v>
      </c>
      <c r="AO86" s="200">
        <v>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</row>
    <row r="87" spans="1:4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3.76</v>
      </c>
      <c r="AH87" s="200">
        <v>0</v>
      </c>
      <c r="AI87" s="200">
        <v>12</v>
      </c>
      <c r="AJ87" s="200">
        <v>0</v>
      </c>
      <c r="AK87" s="200">
        <v>5.82</v>
      </c>
      <c r="AL87" s="200">
        <v>0</v>
      </c>
      <c r="AM87" s="200">
        <v>0</v>
      </c>
      <c r="AN87" s="200">
        <v>0</v>
      </c>
      <c r="AO87" s="200">
        <v>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</row>
    <row r="88" spans="1:4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3.76</v>
      </c>
      <c r="AH88" s="200">
        <v>0</v>
      </c>
      <c r="AI88" s="200">
        <v>12</v>
      </c>
      <c r="AJ88" s="200">
        <v>0</v>
      </c>
      <c r="AK88" s="200">
        <v>5.82</v>
      </c>
      <c r="AL88" s="200">
        <v>0</v>
      </c>
      <c r="AM88" s="200">
        <v>0</v>
      </c>
      <c r="AN88" s="200">
        <v>0</v>
      </c>
      <c r="AO88" s="200">
        <v>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</row>
    <row r="89" spans="1:4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3.76</v>
      </c>
      <c r="AH89" s="200">
        <v>0</v>
      </c>
      <c r="AI89" s="200">
        <v>12</v>
      </c>
      <c r="AJ89" s="200">
        <v>0</v>
      </c>
      <c r="AK89" s="200">
        <v>5.82</v>
      </c>
      <c r="AL89" s="200">
        <v>0</v>
      </c>
      <c r="AM89" s="200">
        <v>0</v>
      </c>
      <c r="AN89" s="200">
        <v>0</v>
      </c>
      <c r="AO89" s="200">
        <v>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</row>
    <row r="90" spans="1:4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3.76</v>
      </c>
      <c r="AH90" s="200">
        <v>0</v>
      </c>
      <c r="AI90" s="200">
        <v>12</v>
      </c>
      <c r="AJ90" s="200">
        <v>0</v>
      </c>
      <c r="AK90" s="200">
        <v>5.82</v>
      </c>
      <c r="AL90" s="200">
        <v>0</v>
      </c>
      <c r="AM90" s="200">
        <v>0</v>
      </c>
      <c r="AN90" s="200">
        <v>0</v>
      </c>
      <c r="AO90" s="200">
        <v>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</row>
    <row r="91" spans="1:4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3.76</v>
      </c>
      <c r="AH91" s="200">
        <v>0</v>
      </c>
      <c r="AI91" s="200">
        <v>12</v>
      </c>
      <c r="AJ91" s="200">
        <v>0</v>
      </c>
      <c r="AK91" s="200">
        <v>5.82</v>
      </c>
      <c r="AL91" s="200">
        <v>0</v>
      </c>
      <c r="AM91" s="200">
        <v>0</v>
      </c>
      <c r="AN91" s="200">
        <v>0</v>
      </c>
      <c r="AO91" s="200">
        <v>14.7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</row>
    <row r="92" spans="1:4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3.76</v>
      </c>
      <c r="AH92" s="200">
        <v>0</v>
      </c>
      <c r="AI92" s="200">
        <v>12</v>
      </c>
      <c r="AJ92" s="200">
        <v>0</v>
      </c>
      <c r="AK92" s="200">
        <v>5.82</v>
      </c>
      <c r="AL92" s="200">
        <v>0</v>
      </c>
      <c r="AM92" s="200">
        <v>0</v>
      </c>
      <c r="AN92" s="200">
        <v>0</v>
      </c>
      <c r="AO92" s="200">
        <v>6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</row>
    <row r="93" spans="1:4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3.76</v>
      </c>
      <c r="AH93" s="200">
        <v>0</v>
      </c>
      <c r="AI93" s="200">
        <v>12</v>
      </c>
      <c r="AJ93" s="200">
        <v>0</v>
      </c>
      <c r="AK93" s="200">
        <v>5.82</v>
      </c>
      <c r="AL93" s="200">
        <v>0</v>
      </c>
      <c r="AM93" s="200">
        <v>0</v>
      </c>
      <c r="AN93" s="200">
        <v>0</v>
      </c>
      <c r="AO93" s="200">
        <v>6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</row>
    <row r="94" spans="1:4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3.76</v>
      </c>
      <c r="AH94" s="200">
        <v>0</v>
      </c>
      <c r="AI94" s="200">
        <v>12</v>
      </c>
      <c r="AJ94" s="200">
        <v>0</v>
      </c>
      <c r="AK94" s="200">
        <v>5.82</v>
      </c>
      <c r="AL94" s="200">
        <v>0</v>
      </c>
      <c r="AM94" s="200">
        <v>0</v>
      </c>
      <c r="AN94" s="200">
        <v>0</v>
      </c>
      <c r="AO94" s="200">
        <v>6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</row>
    <row r="95" spans="1:4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3.76</v>
      </c>
      <c r="AH95" s="200">
        <v>0</v>
      </c>
      <c r="AI95" s="200">
        <v>12</v>
      </c>
      <c r="AJ95" s="200">
        <v>0</v>
      </c>
      <c r="AK95" s="200">
        <v>5.82</v>
      </c>
      <c r="AL95" s="200">
        <v>0</v>
      </c>
      <c r="AM95" s="200">
        <v>0</v>
      </c>
      <c r="AN95" s="200">
        <v>0</v>
      </c>
      <c r="AO95" s="200">
        <v>6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</row>
    <row r="96" spans="1:4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3.76</v>
      </c>
      <c r="AH96" s="200">
        <v>0</v>
      </c>
      <c r="AI96" s="200">
        <v>12</v>
      </c>
      <c r="AJ96" s="200">
        <v>0</v>
      </c>
      <c r="AK96" s="200">
        <v>5.82</v>
      </c>
      <c r="AL96" s="200">
        <v>0</v>
      </c>
      <c r="AM96" s="200">
        <v>0</v>
      </c>
      <c r="AN96" s="200">
        <v>0</v>
      </c>
      <c r="AO96" s="200">
        <v>6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</row>
    <row r="97" spans="1:4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3.76</v>
      </c>
      <c r="AH97" s="200">
        <v>0</v>
      </c>
      <c r="AI97" s="200">
        <v>12</v>
      </c>
      <c r="AJ97" s="200">
        <v>0</v>
      </c>
      <c r="AK97" s="200">
        <v>5.82</v>
      </c>
      <c r="AL97" s="200">
        <v>0</v>
      </c>
      <c r="AM97" s="200">
        <v>0</v>
      </c>
      <c r="AN97" s="200">
        <v>0</v>
      </c>
      <c r="AO97" s="200">
        <v>14.1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</row>
    <row r="98" spans="1:4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3.76</v>
      </c>
      <c r="AH98" s="200">
        <v>0</v>
      </c>
      <c r="AI98" s="200">
        <v>12</v>
      </c>
      <c r="AJ98" s="200">
        <v>0</v>
      </c>
      <c r="AK98" s="200">
        <v>5.82</v>
      </c>
      <c r="AL98" s="200">
        <v>0</v>
      </c>
      <c r="AM98" s="200">
        <v>0</v>
      </c>
      <c r="AN98" s="200">
        <v>0</v>
      </c>
      <c r="AO98" s="200">
        <v>6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0.29130000000000006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0.18770500000000001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0">
        <v>62</v>
      </c>
      <c r="H3" s="200">
        <v>0</v>
      </c>
      <c r="I3" s="200">
        <v>203</v>
      </c>
      <c r="J3" s="200">
        <v>0</v>
      </c>
      <c r="K3" s="200">
        <v>320</v>
      </c>
      <c r="L3" s="200">
        <v>0</v>
      </c>
      <c r="M3" s="200">
        <v>0</v>
      </c>
      <c r="N3" s="200">
        <v>0</v>
      </c>
      <c r="O3" s="200">
        <v>426</v>
      </c>
      <c r="P3" s="200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0">
        <v>62</v>
      </c>
      <c r="H4" s="200">
        <v>0</v>
      </c>
      <c r="I4" s="200">
        <v>203</v>
      </c>
      <c r="J4" s="200">
        <v>0</v>
      </c>
      <c r="K4" s="200">
        <v>320</v>
      </c>
      <c r="L4" s="200">
        <v>0</v>
      </c>
      <c r="M4" s="200">
        <v>0</v>
      </c>
      <c r="N4" s="200">
        <v>0</v>
      </c>
      <c r="O4" s="200">
        <v>407.5</v>
      </c>
      <c r="P4" s="200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0">
        <v>62</v>
      </c>
      <c r="H5" s="200">
        <v>0</v>
      </c>
      <c r="I5" s="200">
        <v>203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426.5</v>
      </c>
      <c r="P5" s="200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0">
        <v>62</v>
      </c>
      <c r="H6" s="200">
        <v>0</v>
      </c>
      <c r="I6" s="200">
        <v>203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426.5</v>
      </c>
      <c r="P6" s="200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0">
        <v>62</v>
      </c>
      <c r="H7" s="200">
        <v>0</v>
      </c>
      <c r="I7" s="200">
        <v>203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430.5</v>
      </c>
      <c r="P7" s="200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0">
        <v>62</v>
      </c>
      <c r="H8" s="200">
        <v>0</v>
      </c>
      <c r="I8" s="200">
        <v>203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422</v>
      </c>
      <c r="P8" s="200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0">
        <v>62</v>
      </c>
      <c r="H9" s="200">
        <v>0</v>
      </c>
      <c r="I9" s="200">
        <v>203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425.5</v>
      </c>
      <c r="P9" s="200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0">
        <v>62</v>
      </c>
      <c r="H10" s="200">
        <v>0</v>
      </c>
      <c r="I10" s="200">
        <v>203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425.5</v>
      </c>
      <c r="P10" s="200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0">
        <v>62</v>
      </c>
      <c r="H11" s="200">
        <v>0</v>
      </c>
      <c r="I11" s="200">
        <v>203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405.5</v>
      </c>
      <c r="P11" s="200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0">
        <v>62</v>
      </c>
      <c r="H12" s="200">
        <v>0</v>
      </c>
      <c r="I12" s="200">
        <v>203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404.5</v>
      </c>
      <c r="P12" s="200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0">
        <v>62</v>
      </c>
      <c r="H13" s="200">
        <v>0</v>
      </c>
      <c r="I13" s="200">
        <v>203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408</v>
      </c>
      <c r="P13" s="200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0">
        <v>62</v>
      </c>
      <c r="H14" s="200">
        <v>0</v>
      </c>
      <c r="I14" s="200">
        <v>203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400</v>
      </c>
      <c r="P14" s="200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0">
        <v>62</v>
      </c>
      <c r="H15" s="200">
        <v>0</v>
      </c>
      <c r="I15" s="200">
        <v>203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404</v>
      </c>
      <c r="P15" s="200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0">
        <v>62</v>
      </c>
      <c r="H16" s="200">
        <v>0</v>
      </c>
      <c r="I16" s="200">
        <v>203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403</v>
      </c>
      <c r="P16" s="200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0">
        <v>62</v>
      </c>
      <c r="H17" s="200">
        <v>0</v>
      </c>
      <c r="I17" s="200">
        <v>203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403</v>
      </c>
      <c r="P17" s="200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0">
        <v>62</v>
      </c>
      <c r="H18" s="200">
        <v>0</v>
      </c>
      <c r="I18" s="200">
        <v>203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403</v>
      </c>
      <c r="P18" s="200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0">
        <v>62</v>
      </c>
      <c r="H19" s="200">
        <v>0</v>
      </c>
      <c r="I19" s="200">
        <v>203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407</v>
      </c>
      <c r="P19" s="200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0">
        <v>62</v>
      </c>
      <c r="H20" s="200">
        <v>0</v>
      </c>
      <c r="I20" s="200">
        <v>203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400</v>
      </c>
      <c r="P20" s="200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0">
        <v>62</v>
      </c>
      <c r="H21" s="200">
        <v>0</v>
      </c>
      <c r="I21" s="200">
        <v>203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403</v>
      </c>
      <c r="P21" s="200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0">
        <v>62</v>
      </c>
      <c r="H22" s="200">
        <v>0</v>
      </c>
      <c r="I22" s="200">
        <v>203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403</v>
      </c>
      <c r="P22" s="200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0">
        <v>62</v>
      </c>
      <c r="H23" s="200">
        <v>0</v>
      </c>
      <c r="I23" s="200">
        <v>203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403</v>
      </c>
      <c r="P23" s="200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0">
        <v>62</v>
      </c>
      <c r="H24" s="200">
        <v>0</v>
      </c>
      <c r="I24" s="200">
        <v>203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403</v>
      </c>
      <c r="P24" s="200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0">
        <v>62</v>
      </c>
      <c r="H25" s="200">
        <v>0</v>
      </c>
      <c r="I25" s="200">
        <v>203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408</v>
      </c>
      <c r="P25" s="200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0">
        <v>62</v>
      </c>
      <c r="H26" s="200">
        <v>0</v>
      </c>
      <c r="I26" s="200">
        <v>203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400</v>
      </c>
      <c r="P26" s="200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0">
        <v>62</v>
      </c>
      <c r="H27" s="200">
        <v>0</v>
      </c>
      <c r="I27" s="200">
        <v>203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300</v>
      </c>
      <c r="P27" s="200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0">
        <v>62</v>
      </c>
      <c r="H28" s="200">
        <v>0</v>
      </c>
      <c r="I28" s="200">
        <v>203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300</v>
      </c>
      <c r="P28" s="200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0">
        <v>62</v>
      </c>
      <c r="H29" s="200">
        <v>0</v>
      </c>
      <c r="I29" s="200">
        <v>203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299.33999999999997</v>
      </c>
      <c r="P29" s="200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0">
        <v>62</v>
      </c>
      <c r="H30" s="200">
        <v>0</v>
      </c>
      <c r="I30" s="200">
        <v>203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259.79000000000002</v>
      </c>
      <c r="P30" s="200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0">
        <v>62</v>
      </c>
      <c r="H31" s="200">
        <v>0</v>
      </c>
      <c r="I31" s="200">
        <v>203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330</v>
      </c>
      <c r="P31" s="200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0">
        <v>62</v>
      </c>
      <c r="H32" s="200">
        <v>0</v>
      </c>
      <c r="I32" s="200">
        <v>203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380</v>
      </c>
      <c r="P32" s="200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0">
        <v>62</v>
      </c>
      <c r="H33" s="200">
        <v>0</v>
      </c>
      <c r="I33" s="200">
        <v>203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401</v>
      </c>
      <c r="P33" s="200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0">
        <v>62</v>
      </c>
      <c r="H34" s="200">
        <v>0</v>
      </c>
      <c r="I34" s="200">
        <v>203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402</v>
      </c>
      <c r="P34" s="200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0">
        <v>62</v>
      </c>
      <c r="H35" s="200">
        <v>0</v>
      </c>
      <c r="I35" s="200">
        <v>203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403</v>
      </c>
      <c r="P35" s="200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0">
        <v>62</v>
      </c>
      <c r="H36" s="200">
        <v>0</v>
      </c>
      <c r="I36" s="200">
        <v>203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408</v>
      </c>
      <c r="P36" s="200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0">
        <v>62</v>
      </c>
      <c r="H37" s="200">
        <v>0</v>
      </c>
      <c r="I37" s="200">
        <v>203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413</v>
      </c>
      <c r="P37" s="200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0">
        <v>62</v>
      </c>
      <c r="H38" s="200">
        <v>0</v>
      </c>
      <c r="I38" s="200">
        <v>203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406</v>
      </c>
      <c r="P38" s="200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0">
        <v>62</v>
      </c>
      <c r="H39" s="200">
        <v>0</v>
      </c>
      <c r="I39" s="200">
        <v>203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411</v>
      </c>
      <c r="P39" s="200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0">
        <v>62</v>
      </c>
      <c r="H40" s="200">
        <v>0</v>
      </c>
      <c r="I40" s="200">
        <v>203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411</v>
      </c>
      <c r="P40" s="200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0">
        <v>62</v>
      </c>
      <c r="H41" s="200">
        <v>0</v>
      </c>
      <c r="I41" s="200">
        <v>203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411</v>
      </c>
      <c r="P41" s="200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0">
        <v>62</v>
      </c>
      <c r="H42" s="200">
        <v>0</v>
      </c>
      <c r="I42" s="200">
        <v>203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412</v>
      </c>
      <c r="P42" s="200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0">
        <v>62</v>
      </c>
      <c r="H43" s="200">
        <v>0</v>
      </c>
      <c r="I43" s="200">
        <v>203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417.74</v>
      </c>
      <c r="P43" s="200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0">
        <v>62</v>
      </c>
      <c r="H44" s="200">
        <v>0</v>
      </c>
      <c r="I44" s="200">
        <v>203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409</v>
      </c>
      <c r="P44" s="200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0">
        <v>62</v>
      </c>
      <c r="H45" s="200">
        <v>0</v>
      </c>
      <c r="I45" s="200">
        <v>203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413</v>
      </c>
      <c r="P45" s="200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0">
        <v>62</v>
      </c>
      <c r="H46" s="200">
        <v>0</v>
      </c>
      <c r="I46" s="200">
        <v>203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413</v>
      </c>
      <c r="P46" s="200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0">
        <v>62</v>
      </c>
      <c r="H47" s="200">
        <v>0</v>
      </c>
      <c r="I47" s="200">
        <v>203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403</v>
      </c>
      <c r="P47" s="200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0">
        <v>62</v>
      </c>
      <c r="H48" s="200">
        <v>0</v>
      </c>
      <c r="I48" s="200">
        <v>203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403</v>
      </c>
      <c r="P48" s="200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0">
        <v>62</v>
      </c>
      <c r="H49" s="200">
        <v>0</v>
      </c>
      <c r="I49" s="200">
        <v>203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407</v>
      </c>
      <c r="P49" s="200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0">
        <v>62</v>
      </c>
      <c r="H50" s="200">
        <v>0</v>
      </c>
      <c r="I50" s="200">
        <v>203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403</v>
      </c>
      <c r="P50" s="200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0">
        <v>62</v>
      </c>
      <c r="H51" s="200">
        <v>0</v>
      </c>
      <c r="I51" s="200">
        <v>203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403</v>
      </c>
      <c r="P51" s="200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0">
        <v>62</v>
      </c>
      <c r="H52" s="200">
        <v>0</v>
      </c>
      <c r="I52" s="200">
        <v>203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403</v>
      </c>
      <c r="P52" s="200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0">
        <v>62</v>
      </c>
      <c r="H53" s="200">
        <v>0</v>
      </c>
      <c r="I53" s="200">
        <v>203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400</v>
      </c>
      <c r="P53" s="200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0">
        <v>62</v>
      </c>
      <c r="H54" s="200">
        <v>0</v>
      </c>
      <c r="I54" s="200">
        <v>203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418</v>
      </c>
      <c r="P54" s="200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0">
        <v>62</v>
      </c>
      <c r="H55" s="200">
        <v>0</v>
      </c>
      <c r="I55" s="200">
        <v>203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418</v>
      </c>
      <c r="P55" s="200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0">
        <v>62</v>
      </c>
      <c r="H56" s="200">
        <v>0</v>
      </c>
      <c r="I56" s="200">
        <v>203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418</v>
      </c>
      <c r="P56" s="200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0">
        <v>62</v>
      </c>
      <c r="H57" s="200">
        <v>0</v>
      </c>
      <c r="I57" s="200">
        <v>203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478</v>
      </c>
      <c r="P57" s="200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0">
        <v>62</v>
      </c>
      <c r="H58" s="200">
        <v>0</v>
      </c>
      <c r="I58" s="200">
        <v>203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441</v>
      </c>
      <c r="P58" s="200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0">
        <v>62</v>
      </c>
      <c r="H59" s="200">
        <v>0</v>
      </c>
      <c r="I59" s="200">
        <v>203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463</v>
      </c>
      <c r="P59" s="200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0">
        <v>62</v>
      </c>
      <c r="H60" s="200">
        <v>0</v>
      </c>
      <c r="I60" s="200">
        <v>203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463</v>
      </c>
      <c r="P60" s="200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0">
        <v>62</v>
      </c>
      <c r="H61" s="200">
        <v>0</v>
      </c>
      <c r="I61" s="200">
        <v>203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506.94</v>
      </c>
      <c r="P61" s="200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0">
        <v>62</v>
      </c>
      <c r="H62" s="200">
        <v>0</v>
      </c>
      <c r="I62" s="200">
        <v>203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503.94</v>
      </c>
      <c r="P62" s="200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0">
        <v>62</v>
      </c>
      <c r="H63" s="200">
        <v>0</v>
      </c>
      <c r="I63" s="200">
        <v>203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482</v>
      </c>
      <c r="P63" s="200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0">
        <v>62</v>
      </c>
      <c r="H64" s="200">
        <v>0</v>
      </c>
      <c r="I64" s="200">
        <v>203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525.94000000000005</v>
      </c>
      <c r="P64" s="200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0">
        <v>62</v>
      </c>
      <c r="H65" s="200">
        <v>0</v>
      </c>
      <c r="I65" s="200">
        <v>203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525.94000000000005</v>
      </c>
      <c r="P65" s="200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0">
        <v>62</v>
      </c>
      <c r="H66" s="200">
        <v>0</v>
      </c>
      <c r="I66" s="200">
        <v>203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525.94000000000005</v>
      </c>
      <c r="P66" s="200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0">
        <v>62</v>
      </c>
      <c r="H67" s="200">
        <v>0</v>
      </c>
      <c r="I67" s="200">
        <v>203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484.94</v>
      </c>
      <c r="P67" s="200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0">
        <v>62</v>
      </c>
      <c r="H68" s="200">
        <v>0</v>
      </c>
      <c r="I68" s="200">
        <v>203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526.94000000000005</v>
      </c>
      <c r="P68" s="200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0">
        <v>62</v>
      </c>
      <c r="H69" s="200">
        <v>0</v>
      </c>
      <c r="I69" s="200">
        <v>203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526.94000000000005</v>
      </c>
      <c r="P69" s="200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0">
        <v>62</v>
      </c>
      <c r="H70" s="200">
        <v>0</v>
      </c>
      <c r="I70" s="200">
        <v>203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526.94000000000005</v>
      </c>
      <c r="P70" s="200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0">
        <v>62</v>
      </c>
      <c r="H71" s="200">
        <v>0</v>
      </c>
      <c r="I71" s="200">
        <v>203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526.94000000000005</v>
      </c>
      <c r="P71" s="200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0">
        <v>62</v>
      </c>
      <c r="H72" s="200">
        <v>0</v>
      </c>
      <c r="I72" s="200">
        <v>203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489.94</v>
      </c>
      <c r="P72" s="200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0">
        <v>62</v>
      </c>
      <c r="H73" s="200">
        <v>0</v>
      </c>
      <c r="I73" s="200">
        <v>203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508.02</v>
      </c>
      <c r="P73" s="200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0">
        <v>62</v>
      </c>
      <c r="H74" s="200">
        <v>0</v>
      </c>
      <c r="I74" s="200">
        <v>203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498</v>
      </c>
      <c r="P74" s="200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0">
        <v>62</v>
      </c>
      <c r="H75" s="200">
        <v>0</v>
      </c>
      <c r="I75" s="200">
        <v>228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511</v>
      </c>
      <c r="P75" s="200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0">
        <v>62</v>
      </c>
      <c r="H76" s="200">
        <v>0</v>
      </c>
      <c r="I76" s="200">
        <v>228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516</v>
      </c>
      <c r="P76" s="200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0">
        <v>62</v>
      </c>
      <c r="H77" s="200">
        <v>0</v>
      </c>
      <c r="I77" s="200">
        <v>228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516</v>
      </c>
      <c r="P77" s="200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0">
        <v>62</v>
      </c>
      <c r="H78" s="200">
        <v>0</v>
      </c>
      <c r="I78" s="200">
        <v>228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456</v>
      </c>
      <c r="P78" s="200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0">
        <v>62</v>
      </c>
      <c r="H79" s="200">
        <v>0</v>
      </c>
      <c r="I79" s="200">
        <v>228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442.7</v>
      </c>
      <c r="P79" s="200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0">
        <v>62</v>
      </c>
      <c r="H80" s="200">
        <v>0</v>
      </c>
      <c r="I80" s="200">
        <v>228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436</v>
      </c>
      <c r="P80" s="200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0">
        <v>62</v>
      </c>
      <c r="H81" s="200">
        <v>0</v>
      </c>
      <c r="I81" s="200">
        <v>228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436</v>
      </c>
      <c r="P81" s="200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0">
        <v>62</v>
      </c>
      <c r="H82" s="200">
        <v>0</v>
      </c>
      <c r="I82" s="200">
        <v>228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436</v>
      </c>
      <c r="P82" s="200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0">
        <v>62</v>
      </c>
      <c r="H83" s="200">
        <v>0</v>
      </c>
      <c r="I83" s="200">
        <v>208.96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436</v>
      </c>
      <c r="P83" s="200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0">
        <v>62</v>
      </c>
      <c r="H84" s="200">
        <v>0</v>
      </c>
      <c r="I84" s="200">
        <v>203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420</v>
      </c>
      <c r="P84" s="200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0">
        <v>62</v>
      </c>
      <c r="H85" s="200">
        <v>0</v>
      </c>
      <c r="I85" s="200">
        <v>203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444.8</v>
      </c>
      <c r="P85" s="200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0">
        <v>62</v>
      </c>
      <c r="H86" s="200">
        <v>0</v>
      </c>
      <c r="I86" s="200">
        <v>203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436</v>
      </c>
      <c r="P86" s="200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0">
        <v>62</v>
      </c>
      <c r="H87" s="200">
        <v>0</v>
      </c>
      <c r="I87" s="200">
        <v>203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405</v>
      </c>
      <c r="P87" s="200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0">
        <v>62</v>
      </c>
      <c r="H88" s="200">
        <v>0</v>
      </c>
      <c r="I88" s="200">
        <v>203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426</v>
      </c>
      <c r="P88" s="200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0">
        <v>62</v>
      </c>
      <c r="H89" s="200">
        <v>0</v>
      </c>
      <c r="I89" s="200">
        <v>203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476</v>
      </c>
      <c r="P89" s="200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0">
        <v>62</v>
      </c>
      <c r="H90" s="200">
        <v>0</v>
      </c>
      <c r="I90" s="200">
        <v>203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542.4</v>
      </c>
      <c r="P90" s="200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0">
        <v>62</v>
      </c>
      <c r="H91" s="200">
        <v>0</v>
      </c>
      <c r="I91" s="200">
        <v>203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423.7</v>
      </c>
      <c r="P91" s="200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0">
        <v>62</v>
      </c>
      <c r="H92" s="200">
        <v>0</v>
      </c>
      <c r="I92" s="200">
        <v>203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506</v>
      </c>
      <c r="P92" s="200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0">
        <v>62</v>
      </c>
      <c r="H93" s="200">
        <v>0</v>
      </c>
      <c r="I93" s="200">
        <v>203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542.4</v>
      </c>
      <c r="P93" s="200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0">
        <v>62</v>
      </c>
      <c r="H94" s="200">
        <v>0</v>
      </c>
      <c r="I94" s="200">
        <v>203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542.4</v>
      </c>
      <c r="P94" s="200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0">
        <v>62</v>
      </c>
      <c r="H95" s="200">
        <v>0</v>
      </c>
      <c r="I95" s="200">
        <v>203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542.4</v>
      </c>
      <c r="P95" s="200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0">
        <v>62</v>
      </c>
      <c r="H96" s="200">
        <v>0</v>
      </c>
      <c r="I96" s="200">
        <v>203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509.4</v>
      </c>
      <c r="P96" s="200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0">
        <v>62</v>
      </c>
      <c r="H97" s="200">
        <v>0</v>
      </c>
      <c r="I97" s="200">
        <v>203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514.1</v>
      </c>
      <c r="P97" s="200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0">
        <v>62</v>
      </c>
      <c r="H98" s="200">
        <v>0</v>
      </c>
      <c r="I98" s="200">
        <v>203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506</v>
      </c>
      <c r="P98" s="200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0.83650000000000002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4.9234900000000001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10.487632499999998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2.31</v>
      </c>
      <c r="D3" s="200">
        <v>5.07</v>
      </c>
      <c r="E3" s="200">
        <v>0</v>
      </c>
      <c r="F3" s="200">
        <v>4.7699999999999996</v>
      </c>
      <c r="G3" s="200">
        <v>3.34</v>
      </c>
      <c r="H3" s="200">
        <v>0</v>
      </c>
      <c r="I3" s="200">
        <v>0</v>
      </c>
      <c r="J3" s="200">
        <v>8.2799999999999994</v>
      </c>
      <c r="K3" s="200">
        <v>17.059999999999999</v>
      </c>
      <c r="L3" s="200">
        <v>1.37</v>
      </c>
      <c r="M3" s="200">
        <v>2.0099999999999998</v>
      </c>
      <c r="N3" s="200">
        <v>1.73</v>
      </c>
      <c r="O3" s="200">
        <v>2.44</v>
      </c>
      <c r="P3" s="200">
        <v>0.83</v>
      </c>
      <c r="Q3" s="200">
        <v>0.15</v>
      </c>
      <c r="R3" s="200">
        <v>0.62</v>
      </c>
      <c r="S3" s="200">
        <v>0.39</v>
      </c>
      <c r="T3" s="200">
        <v>0</v>
      </c>
      <c r="U3" s="200">
        <v>2.0699999999999998</v>
      </c>
      <c r="V3" s="200">
        <v>0.21</v>
      </c>
      <c r="W3" s="200">
        <v>0.68</v>
      </c>
      <c r="X3" s="200">
        <v>2.16</v>
      </c>
      <c r="Y3" s="200">
        <v>0</v>
      </c>
      <c r="Z3" s="200">
        <v>4.1900000000000004</v>
      </c>
      <c r="AA3" s="200">
        <v>1.02</v>
      </c>
      <c r="AB3" s="200">
        <v>0</v>
      </c>
      <c r="AC3" s="200">
        <v>21.32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0.92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142.62</v>
      </c>
      <c r="AP3" s="200">
        <v>0</v>
      </c>
    </row>
    <row r="4" spans="1:42">
      <c r="A4" t="s">
        <v>46</v>
      </c>
      <c r="B4" s="200">
        <v>0</v>
      </c>
      <c r="C4" s="200">
        <v>2.31</v>
      </c>
      <c r="D4" s="200">
        <v>5.07</v>
      </c>
      <c r="E4" s="200">
        <v>0</v>
      </c>
      <c r="F4" s="200">
        <v>4.7699999999999996</v>
      </c>
      <c r="G4" s="200">
        <v>3.34</v>
      </c>
      <c r="H4" s="200">
        <v>0</v>
      </c>
      <c r="I4" s="200">
        <v>0</v>
      </c>
      <c r="J4" s="200">
        <v>8.2799999999999994</v>
      </c>
      <c r="K4" s="200">
        <v>17.059999999999999</v>
      </c>
      <c r="L4" s="200">
        <v>1.37</v>
      </c>
      <c r="M4" s="200">
        <v>2.0099999999999998</v>
      </c>
      <c r="N4" s="200">
        <v>1.73</v>
      </c>
      <c r="O4" s="200">
        <v>2.44</v>
      </c>
      <c r="P4" s="200">
        <v>0.83</v>
      </c>
      <c r="Q4" s="200">
        <v>0.15</v>
      </c>
      <c r="R4" s="200">
        <v>0.62</v>
      </c>
      <c r="S4" s="200">
        <v>0.39</v>
      </c>
      <c r="T4" s="200">
        <v>0</v>
      </c>
      <c r="U4" s="200">
        <v>2.0699999999999998</v>
      </c>
      <c r="V4" s="200">
        <v>0.21</v>
      </c>
      <c r="W4" s="200">
        <v>0.68</v>
      </c>
      <c r="X4" s="200">
        <v>2.16</v>
      </c>
      <c r="Y4" s="200">
        <v>0</v>
      </c>
      <c r="Z4" s="200">
        <v>4.1900000000000004</v>
      </c>
      <c r="AA4" s="200">
        <v>1.02</v>
      </c>
      <c r="AB4" s="200">
        <v>0</v>
      </c>
      <c r="AC4" s="200">
        <v>20.68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0.92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122.62</v>
      </c>
      <c r="AP4" s="200">
        <v>0</v>
      </c>
    </row>
    <row r="5" spans="1:42">
      <c r="A5" t="s">
        <v>47</v>
      </c>
      <c r="B5" s="200">
        <v>0</v>
      </c>
      <c r="C5" s="200">
        <v>2.31</v>
      </c>
      <c r="D5" s="200">
        <v>5.07</v>
      </c>
      <c r="E5" s="200">
        <v>0</v>
      </c>
      <c r="F5" s="200">
        <v>4.7699999999999996</v>
      </c>
      <c r="G5" s="200">
        <v>3.34</v>
      </c>
      <c r="H5" s="200">
        <v>0</v>
      </c>
      <c r="I5" s="200">
        <v>0</v>
      </c>
      <c r="J5" s="200">
        <v>8.2799999999999994</v>
      </c>
      <c r="K5" s="200">
        <v>17.059999999999999</v>
      </c>
      <c r="L5" s="200">
        <v>1.37</v>
      </c>
      <c r="M5" s="200">
        <v>2.0099999999999998</v>
      </c>
      <c r="N5" s="200">
        <v>1.73</v>
      </c>
      <c r="O5" s="200">
        <v>2.44</v>
      </c>
      <c r="P5" s="200">
        <v>0.83</v>
      </c>
      <c r="Q5" s="200">
        <v>0.15</v>
      </c>
      <c r="R5" s="200">
        <v>0.62</v>
      </c>
      <c r="S5" s="200">
        <v>0.39</v>
      </c>
      <c r="T5" s="200">
        <v>0</v>
      </c>
      <c r="U5" s="200">
        <v>2.0699999999999998</v>
      </c>
      <c r="V5" s="200">
        <v>0.21</v>
      </c>
      <c r="W5" s="200">
        <v>0.68</v>
      </c>
      <c r="X5" s="200">
        <v>2.16</v>
      </c>
      <c r="Y5" s="200">
        <v>0</v>
      </c>
      <c r="Z5" s="200">
        <v>4.1900000000000004</v>
      </c>
      <c r="AA5" s="200">
        <v>1.02</v>
      </c>
      <c r="AB5" s="200">
        <v>0</v>
      </c>
      <c r="AC5" s="200">
        <v>20.68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0.92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122.62</v>
      </c>
      <c r="AP5" s="200">
        <v>0</v>
      </c>
    </row>
    <row r="6" spans="1:42">
      <c r="A6" t="s">
        <v>48</v>
      </c>
      <c r="B6" s="200">
        <v>0</v>
      </c>
      <c r="C6" s="200">
        <v>2.31</v>
      </c>
      <c r="D6" s="200">
        <v>5.07</v>
      </c>
      <c r="E6" s="200">
        <v>0</v>
      </c>
      <c r="F6" s="200">
        <v>4.7699999999999996</v>
      </c>
      <c r="G6" s="200">
        <v>3.34</v>
      </c>
      <c r="H6" s="200">
        <v>0</v>
      </c>
      <c r="I6" s="200">
        <v>0</v>
      </c>
      <c r="J6" s="200">
        <v>8.2799999999999994</v>
      </c>
      <c r="K6" s="200">
        <v>17.059999999999999</v>
      </c>
      <c r="L6" s="200">
        <v>1.37</v>
      </c>
      <c r="M6" s="200">
        <v>2.0099999999999998</v>
      </c>
      <c r="N6" s="200">
        <v>1.73</v>
      </c>
      <c r="O6" s="200">
        <v>2.44</v>
      </c>
      <c r="P6" s="200">
        <v>0.83</v>
      </c>
      <c r="Q6" s="200">
        <v>0.15</v>
      </c>
      <c r="R6" s="200">
        <v>0.62</v>
      </c>
      <c r="S6" s="200">
        <v>0.39</v>
      </c>
      <c r="T6" s="200">
        <v>0</v>
      </c>
      <c r="U6" s="200">
        <v>2.0699999999999998</v>
      </c>
      <c r="V6" s="200">
        <v>0.21</v>
      </c>
      <c r="W6" s="200">
        <v>0.68</v>
      </c>
      <c r="X6" s="200">
        <v>2.16</v>
      </c>
      <c r="Y6" s="200">
        <v>0</v>
      </c>
      <c r="Z6" s="200">
        <v>4.1900000000000004</v>
      </c>
      <c r="AA6" s="200">
        <v>1.02</v>
      </c>
      <c r="AB6" s="200">
        <v>0</v>
      </c>
      <c r="AC6" s="200">
        <v>20.68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0.92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122.62</v>
      </c>
      <c r="AP6" s="200">
        <v>0</v>
      </c>
    </row>
    <row r="7" spans="1:42">
      <c r="A7" t="s">
        <v>49</v>
      </c>
      <c r="B7" s="200">
        <v>0</v>
      </c>
      <c r="C7" s="200">
        <v>2.31</v>
      </c>
      <c r="D7" s="200">
        <v>5.07</v>
      </c>
      <c r="E7" s="200">
        <v>0</v>
      </c>
      <c r="F7" s="200">
        <v>4.7699999999999996</v>
      </c>
      <c r="G7" s="200">
        <v>3.34</v>
      </c>
      <c r="H7" s="200">
        <v>0</v>
      </c>
      <c r="I7" s="200">
        <v>0</v>
      </c>
      <c r="J7" s="200">
        <v>8.2799999999999994</v>
      </c>
      <c r="K7" s="200">
        <v>17.059999999999999</v>
      </c>
      <c r="L7" s="200">
        <v>1.37</v>
      </c>
      <c r="M7" s="200">
        <v>2.0099999999999998</v>
      </c>
      <c r="N7" s="200">
        <v>1.73</v>
      </c>
      <c r="O7" s="200">
        <v>2.44</v>
      </c>
      <c r="P7" s="200">
        <v>0.83</v>
      </c>
      <c r="Q7" s="200">
        <v>0.15</v>
      </c>
      <c r="R7" s="200">
        <v>0.62</v>
      </c>
      <c r="S7" s="200">
        <v>0.39</v>
      </c>
      <c r="T7" s="200">
        <v>0</v>
      </c>
      <c r="U7" s="200">
        <v>2.0699999999999998</v>
      </c>
      <c r="V7" s="200">
        <v>0.21</v>
      </c>
      <c r="W7" s="200">
        <v>0.68</v>
      </c>
      <c r="X7" s="200">
        <v>2.16</v>
      </c>
      <c r="Y7" s="200">
        <v>0</v>
      </c>
      <c r="Z7" s="200">
        <v>4.1900000000000004</v>
      </c>
      <c r="AA7" s="200">
        <v>1.02</v>
      </c>
      <c r="AB7" s="200">
        <v>0</v>
      </c>
      <c r="AC7" s="200">
        <v>20.68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0.92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122.62</v>
      </c>
      <c r="AP7" s="200">
        <v>0</v>
      </c>
    </row>
    <row r="8" spans="1:42">
      <c r="A8" t="s">
        <v>50</v>
      </c>
      <c r="B8" s="200">
        <v>0</v>
      </c>
      <c r="C8" s="200">
        <v>2.31</v>
      </c>
      <c r="D8" s="200">
        <v>5.07</v>
      </c>
      <c r="E8" s="200">
        <v>0</v>
      </c>
      <c r="F8" s="200">
        <v>4.7699999999999996</v>
      </c>
      <c r="G8" s="200">
        <v>3.34</v>
      </c>
      <c r="H8" s="200">
        <v>0</v>
      </c>
      <c r="I8" s="200">
        <v>0</v>
      </c>
      <c r="J8" s="200">
        <v>8.2799999999999994</v>
      </c>
      <c r="K8" s="200">
        <v>17.059999999999999</v>
      </c>
      <c r="L8" s="200">
        <v>1.37</v>
      </c>
      <c r="M8" s="200">
        <v>2.0099999999999998</v>
      </c>
      <c r="N8" s="200">
        <v>1.73</v>
      </c>
      <c r="O8" s="200">
        <v>2.44</v>
      </c>
      <c r="P8" s="200">
        <v>0.83</v>
      </c>
      <c r="Q8" s="200">
        <v>0.15</v>
      </c>
      <c r="R8" s="200">
        <v>0.62</v>
      </c>
      <c r="S8" s="200">
        <v>0.39</v>
      </c>
      <c r="T8" s="200">
        <v>0</v>
      </c>
      <c r="U8" s="200">
        <v>2.0699999999999998</v>
      </c>
      <c r="V8" s="200">
        <v>0.21</v>
      </c>
      <c r="W8" s="200">
        <v>0.68</v>
      </c>
      <c r="X8" s="200">
        <v>2.16</v>
      </c>
      <c r="Y8" s="200">
        <v>0</v>
      </c>
      <c r="Z8" s="200">
        <v>4.1900000000000004</v>
      </c>
      <c r="AA8" s="200">
        <v>1.02</v>
      </c>
      <c r="AB8" s="200">
        <v>0</v>
      </c>
      <c r="AC8" s="200">
        <v>20.68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0.92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122.62</v>
      </c>
      <c r="AP8" s="200">
        <v>0</v>
      </c>
    </row>
    <row r="9" spans="1:42">
      <c r="A9" t="s">
        <v>51</v>
      </c>
      <c r="B9" s="200">
        <v>0</v>
      </c>
      <c r="C9" s="200">
        <v>2.31</v>
      </c>
      <c r="D9" s="200">
        <v>5.07</v>
      </c>
      <c r="E9" s="200">
        <v>0</v>
      </c>
      <c r="F9" s="200">
        <v>4.7699999999999996</v>
      </c>
      <c r="G9" s="200">
        <v>3.34</v>
      </c>
      <c r="H9" s="200">
        <v>0</v>
      </c>
      <c r="I9" s="200">
        <v>0</v>
      </c>
      <c r="J9" s="200">
        <v>8.2799999999999994</v>
      </c>
      <c r="K9" s="200">
        <v>17.059999999999999</v>
      </c>
      <c r="L9" s="200">
        <v>1.37</v>
      </c>
      <c r="M9" s="200">
        <v>2.0099999999999998</v>
      </c>
      <c r="N9" s="200">
        <v>1.73</v>
      </c>
      <c r="O9" s="200">
        <v>2.44</v>
      </c>
      <c r="P9" s="200">
        <v>0.83</v>
      </c>
      <c r="Q9" s="200">
        <v>0.15</v>
      </c>
      <c r="R9" s="200">
        <v>0.62</v>
      </c>
      <c r="S9" s="200">
        <v>0.39</v>
      </c>
      <c r="T9" s="200">
        <v>0</v>
      </c>
      <c r="U9" s="200">
        <v>2.0699999999999998</v>
      </c>
      <c r="V9" s="200">
        <v>0.21</v>
      </c>
      <c r="W9" s="200">
        <v>0.68</v>
      </c>
      <c r="X9" s="200">
        <v>2.16</v>
      </c>
      <c r="Y9" s="200">
        <v>0</v>
      </c>
      <c r="Z9" s="200">
        <v>4.1900000000000004</v>
      </c>
      <c r="AA9" s="200">
        <v>1.02</v>
      </c>
      <c r="AB9" s="200">
        <v>0</v>
      </c>
      <c r="AC9" s="200">
        <v>20.68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0.92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122.62</v>
      </c>
      <c r="AP9" s="200">
        <v>0</v>
      </c>
    </row>
    <row r="10" spans="1:42">
      <c r="A10" t="s">
        <v>52</v>
      </c>
      <c r="B10" s="200">
        <v>0</v>
      </c>
      <c r="C10" s="200">
        <v>2.31</v>
      </c>
      <c r="D10" s="200">
        <v>5.07</v>
      </c>
      <c r="E10" s="200">
        <v>0</v>
      </c>
      <c r="F10" s="200">
        <v>4.7699999999999996</v>
      </c>
      <c r="G10" s="200">
        <v>3.34</v>
      </c>
      <c r="H10" s="200">
        <v>0</v>
      </c>
      <c r="I10" s="200">
        <v>0</v>
      </c>
      <c r="J10" s="200">
        <v>8.2799999999999994</v>
      </c>
      <c r="K10" s="200">
        <v>17.059999999999999</v>
      </c>
      <c r="L10" s="200">
        <v>1.37</v>
      </c>
      <c r="M10" s="200">
        <v>2.0099999999999998</v>
      </c>
      <c r="N10" s="200">
        <v>1.73</v>
      </c>
      <c r="O10" s="200">
        <v>2.44</v>
      </c>
      <c r="P10" s="200">
        <v>0.83</v>
      </c>
      <c r="Q10" s="200">
        <v>0.15</v>
      </c>
      <c r="R10" s="200">
        <v>0.62</v>
      </c>
      <c r="S10" s="200">
        <v>0.39</v>
      </c>
      <c r="T10" s="200">
        <v>0</v>
      </c>
      <c r="U10" s="200">
        <v>2.0699999999999998</v>
      </c>
      <c r="V10" s="200">
        <v>0.21</v>
      </c>
      <c r="W10" s="200">
        <v>0.68</v>
      </c>
      <c r="X10" s="200">
        <v>2.16</v>
      </c>
      <c r="Y10" s="200">
        <v>0</v>
      </c>
      <c r="Z10" s="200">
        <v>4.1900000000000004</v>
      </c>
      <c r="AA10" s="200">
        <v>1.02</v>
      </c>
      <c r="AB10" s="200">
        <v>0</v>
      </c>
      <c r="AC10" s="200">
        <v>20.68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0.92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122.62</v>
      </c>
      <c r="AP10" s="200">
        <v>0</v>
      </c>
    </row>
    <row r="11" spans="1:42">
      <c r="A11" t="s">
        <v>53</v>
      </c>
      <c r="B11" s="200">
        <v>0</v>
      </c>
      <c r="C11" s="200">
        <v>2.31</v>
      </c>
      <c r="D11" s="200">
        <v>5.07</v>
      </c>
      <c r="E11" s="200">
        <v>0</v>
      </c>
      <c r="F11" s="200">
        <v>4.7699999999999996</v>
      </c>
      <c r="G11" s="200">
        <v>3.34</v>
      </c>
      <c r="H11" s="200">
        <v>0</v>
      </c>
      <c r="I11" s="200">
        <v>0</v>
      </c>
      <c r="J11" s="200">
        <v>8.91</v>
      </c>
      <c r="K11" s="200">
        <v>17.059999999999999</v>
      </c>
      <c r="L11" s="200">
        <v>1.37</v>
      </c>
      <c r="M11" s="200">
        <v>2.0099999999999998</v>
      </c>
      <c r="N11" s="200">
        <v>1.73</v>
      </c>
      <c r="O11" s="200">
        <v>2.44</v>
      </c>
      <c r="P11" s="200">
        <v>0.83</v>
      </c>
      <c r="Q11" s="200">
        <v>0.15</v>
      </c>
      <c r="R11" s="200">
        <v>0.62</v>
      </c>
      <c r="S11" s="200">
        <v>0.39</v>
      </c>
      <c r="T11" s="200">
        <v>0</v>
      </c>
      <c r="U11" s="200">
        <v>2.0699999999999998</v>
      </c>
      <c r="V11" s="200">
        <v>0.21</v>
      </c>
      <c r="W11" s="200">
        <v>0.68</v>
      </c>
      <c r="X11" s="200">
        <v>2.16</v>
      </c>
      <c r="Y11" s="200">
        <v>0</v>
      </c>
      <c r="Z11" s="200">
        <v>4.1900000000000004</v>
      </c>
      <c r="AA11" s="200">
        <v>1.02</v>
      </c>
      <c r="AB11" s="200">
        <v>0</v>
      </c>
      <c r="AC11" s="200">
        <v>20.68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0.92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122.62</v>
      </c>
      <c r="AP11" s="200">
        <v>0</v>
      </c>
    </row>
    <row r="12" spans="1:42">
      <c r="A12" t="s">
        <v>54</v>
      </c>
      <c r="B12" s="200">
        <v>0</v>
      </c>
      <c r="C12" s="200">
        <v>2.31</v>
      </c>
      <c r="D12" s="200">
        <v>5.07</v>
      </c>
      <c r="E12" s="200">
        <v>0</v>
      </c>
      <c r="F12" s="200">
        <v>4.7699999999999996</v>
      </c>
      <c r="G12" s="200">
        <v>3.34</v>
      </c>
      <c r="H12" s="200">
        <v>0</v>
      </c>
      <c r="I12" s="200">
        <v>0</v>
      </c>
      <c r="J12" s="200">
        <v>8.91</v>
      </c>
      <c r="K12" s="200">
        <v>17.059999999999999</v>
      </c>
      <c r="L12" s="200">
        <v>1.37</v>
      </c>
      <c r="M12" s="200">
        <v>2.0099999999999998</v>
      </c>
      <c r="N12" s="200">
        <v>1.73</v>
      </c>
      <c r="O12" s="200">
        <v>2.44</v>
      </c>
      <c r="P12" s="200">
        <v>0.83</v>
      </c>
      <c r="Q12" s="200">
        <v>0.15</v>
      </c>
      <c r="R12" s="200">
        <v>0.62</v>
      </c>
      <c r="S12" s="200">
        <v>0.39</v>
      </c>
      <c r="T12" s="200">
        <v>0</v>
      </c>
      <c r="U12" s="200">
        <v>2.0699999999999998</v>
      </c>
      <c r="V12" s="200">
        <v>0.21</v>
      </c>
      <c r="W12" s="200">
        <v>0.68</v>
      </c>
      <c r="X12" s="200">
        <v>2.16</v>
      </c>
      <c r="Y12" s="200">
        <v>0</v>
      </c>
      <c r="Z12" s="200">
        <v>4.1900000000000004</v>
      </c>
      <c r="AA12" s="200">
        <v>1.02</v>
      </c>
      <c r="AB12" s="200">
        <v>0</v>
      </c>
      <c r="AC12" s="200">
        <v>20.68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0.92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122.62</v>
      </c>
      <c r="AP12" s="200">
        <v>0</v>
      </c>
    </row>
    <row r="13" spans="1:42">
      <c r="A13" t="s">
        <v>55</v>
      </c>
      <c r="B13" s="200">
        <v>0</v>
      </c>
      <c r="C13" s="200">
        <v>2.31</v>
      </c>
      <c r="D13" s="200">
        <v>5.07</v>
      </c>
      <c r="E13" s="200">
        <v>0</v>
      </c>
      <c r="F13" s="200">
        <v>4.7699999999999996</v>
      </c>
      <c r="G13" s="200">
        <v>3.34</v>
      </c>
      <c r="H13" s="200">
        <v>0</v>
      </c>
      <c r="I13" s="200">
        <v>0</v>
      </c>
      <c r="J13" s="200">
        <v>8.91</v>
      </c>
      <c r="K13" s="200">
        <v>17.059999999999999</v>
      </c>
      <c r="L13" s="200">
        <v>1.37</v>
      </c>
      <c r="M13" s="200">
        <v>2.0099999999999998</v>
      </c>
      <c r="N13" s="200">
        <v>1.73</v>
      </c>
      <c r="O13" s="200">
        <v>2.44</v>
      </c>
      <c r="P13" s="200">
        <v>0.83</v>
      </c>
      <c r="Q13" s="200">
        <v>0.15</v>
      </c>
      <c r="R13" s="200">
        <v>0.62</v>
      </c>
      <c r="S13" s="200">
        <v>0.39</v>
      </c>
      <c r="T13" s="200">
        <v>0</v>
      </c>
      <c r="U13" s="200">
        <v>2.0699999999999998</v>
      </c>
      <c r="V13" s="200">
        <v>0.21</v>
      </c>
      <c r="W13" s="200">
        <v>0.68</v>
      </c>
      <c r="X13" s="200">
        <v>2.16</v>
      </c>
      <c r="Y13" s="200">
        <v>0</v>
      </c>
      <c r="Z13" s="200">
        <v>4.1900000000000004</v>
      </c>
      <c r="AA13" s="200">
        <v>1.02</v>
      </c>
      <c r="AB13" s="200">
        <v>0</v>
      </c>
      <c r="AC13" s="200">
        <v>20.68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0.92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122.62</v>
      </c>
      <c r="AP13" s="200">
        <v>0</v>
      </c>
    </row>
    <row r="14" spans="1:42">
      <c r="A14" t="s">
        <v>56</v>
      </c>
      <c r="B14" s="200">
        <v>0</v>
      </c>
      <c r="C14" s="200">
        <v>2.31</v>
      </c>
      <c r="D14" s="200">
        <v>5.07</v>
      </c>
      <c r="E14" s="200">
        <v>0</v>
      </c>
      <c r="F14" s="200">
        <v>4.7699999999999996</v>
      </c>
      <c r="G14" s="200">
        <v>3.34</v>
      </c>
      <c r="H14" s="200">
        <v>0</v>
      </c>
      <c r="I14" s="200">
        <v>0</v>
      </c>
      <c r="J14" s="200">
        <v>8.91</v>
      </c>
      <c r="K14" s="200">
        <v>17.059999999999999</v>
      </c>
      <c r="L14" s="200">
        <v>1.37</v>
      </c>
      <c r="M14" s="200">
        <v>2.0099999999999998</v>
      </c>
      <c r="N14" s="200">
        <v>1.73</v>
      </c>
      <c r="O14" s="200">
        <v>2.44</v>
      </c>
      <c r="P14" s="200">
        <v>0.83</v>
      </c>
      <c r="Q14" s="200">
        <v>0.15</v>
      </c>
      <c r="R14" s="200">
        <v>0.62</v>
      </c>
      <c r="S14" s="200">
        <v>0.39</v>
      </c>
      <c r="T14" s="200">
        <v>0</v>
      </c>
      <c r="U14" s="200">
        <v>2.0699999999999998</v>
      </c>
      <c r="V14" s="200">
        <v>0.21</v>
      </c>
      <c r="W14" s="200">
        <v>0.68</v>
      </c>
      <c r="X14" s="200">
        <v>2.16</v>
      </c>
      <c r="Y14" s="200">
        <v>0</v>
      </c>
      <c r="Z14" s="200">
        <v>4.1900000000000004</v>
      </c>
      <c r="AA14" s="200">
        <v>1.02</v>
      </c>
      <c r="AB14" s="200">
        <v>0</v>
      </c>
      <c r="AC14" s="200">
        <v>20.68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0.92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122.62</v>
      </c>
      <c r="AP14" s="200">
        <v>0</v>
      </c>
    </row>
    <row r="15" spans="1:42">
      <c r="A15" t="s">
        <v>57</v>
      </c>
      <c r="B15" s="200">
        <v>0</v>
      </c>
      <c r="C15" s="200">
        <v>2.31</v>
      </c>
      <c r="D15" s="200">
        <v>5.07</v>
      </c>
      <c r="E15" s="200">
        <v>0</v>
      </c>
      <c r="F15" s="200">
        <v>4.7699999999999996</v>
      </c>
      <c r="G15" s="200">
        <v>3.34</v>
      </c>
      <c r="H15" s="200">
        <v>0</v>
      </c>
      <c r="I15" s="200">
        <v>0</v>
      </c>
      <c r="J15" s="200">
        <v>8.91</v>
      </c>
      <c r="K15" s="200">
        <v>17.059999999999999</v>
      </c>
      <c r="L15" s="200">
        <v>1.37</v>
      </c>
      <c r="M15" s="200">
        <v>2.0099999999999998</v>
      </c>
      <c r="N15" s="200">
        <v>1.73</v>
      </c>
      <c r="O15" s="200">
        <v>2.44</v>
      </c>
      <c r="P15" s="200">
        <v>0.83</v>
      </c>
      <c r="Q15" s="200">
        <v>0.15</v>
      </c>
      <c r="R15" s="200">
        <v>0.62</v>
      </c>
      <c r="S15" s="200">
        <v>0.39</v>
      </c>
      <c r="T15" s="200">
        <v>0</v>
      </c>
      <c r="U15" s="200">
        <v>2.0699999999999998</v>
      </c>
      <c r="V15" s="200">
        <v>0.21</v>
      </c>
      <c r="W15" s="200">
        <v>0.68</v>
      </c>
      <c r="X15" s="200">
        <v>2.16</v>
      </c>
      <c r="Y15" s="200">
        <v>0</v>
      </c>
      <c r="Z15" s="200">
        <v>4.1900000000000004</v>
      </c>
      <c r="AA15" s="200">
        <v>1.02</v>
      </c>
      <c r="AB15" s="200">
        <v>0</v>
      </c>
      <c r="AC15" s="200">
        <v>20.68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2.33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122.62</v>
      </c>
      <c r="AP15" s="200">
        <v>0</v>
      </c>
    </row>
    <row r="16" spans="1:42">
      <c r="A16" t="s">
        <v>58</v>
      </c>
      <c r="B16" s="200">
        <v>0</v>
      </c>
      <c r="C16" s="200">
        <v>2.31</v>
      </c>
      <c r="D16" s="200">
        <v>5.07</v>
      </c>
      <c r="E16" s="200">
        <v>0</v>
      </c>
      <c r="F16" s="200">
        <v>4.7699999999999996</v>
      </c>
      <c r="G16" s="200">
        <v>3.34</v>
      </c>
      <c r="H16" s="200">
        <v>0</v>
      </c>
      <c r="I16" s="200">
        <v>0</v>
      </c>
      <c r="J16" s="200">
        <v>8.91</v>
      </c>
      <c r="K16" s="200">
        <v>17.059999999999999</v>
      </c>
      <c r="L16" s="200">
        <v>1.37</v>
      </c>
      <c r="M16" s="200">
        <v>2.0099999999999998</v>
      </c>
      <c r="N16" s="200">
        <v>1.73</v>
      </c>
      <c r="O16" s="200">
        <v>2.44</v>
      </c>
      <c r="P16" s="200">
        <v>0.83</v>
      </c>
      <c r="Q16" s="200">
        <v>0.15</v>
      </c>
      <c r="R16" s="200">
        <v>0.62</v>
      </c>
      <c r="S16" s="200">
        <v>0.39</v>
      </c>
      <c r="T16" s="200">
        <v>0</v>
      </c>
      <c r="U16" s="200">
        <v>2.0699999999999998</v>
      </c>
      <c r="V16" s="200">
        <v>0.21</v>
      </c>
      <c r="W16" s="200">
        <v>0.68</v>
      </c>
      <c r="X16" s="200">
        <v>2.16</v>
      </c>
      <c r="Y16" s="200">
        <v>0</v>
      </c>
      <c r="Z16" s="200">
        <v>4.1900000000000004</v>
      </c>
      <c r="AA16" s="200">
        <v>1.02</v>
      </c>
      <c r="AB16" s="200">
        <v>0</v>
      </c>
      <c r="AC16" s="200">
        <v>20.68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2.33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122.62</v>
      </c>
      <c r="AP16" s="200">
        <v>0</v>
      </c>
    </row>
    <row r="17" spans="1:42">
      <c r="A17" t="s">
        <v>59</v>
      </c>
      <c r="B17" s="200">
        <v>0</v>
      </c>
      <c r="C17" s="200">
        <v>2.31</v>
      </c>
      <c r="D17" s="200">
        <v>5.07</v>
      </c>
      <c r="E17" s="200">
        <v>0</v>
      </c>
      <c r="F17" s="200">
        <v>4.7699999999999996</v>
      </c>
      <c r="G17" s="200">
        <v>3.34</v>
      </c>
      <c r="H17" s="200">
        <v>0</v>
      </c>
      <c r="I17" s="200">
        <v>0</v>
      </c>
      <c r="J17" s="200">
        <v>8.91</v>
      </c>
      <c r="K17" s="200">
        <v>17.059999999999999</v>
      </c>
      <c r="L17" s="200">
        <v>1.37</v>
      </c>
      <c r="M17" s="200">
        <v>2.0099999999999998</v>
      </c>
      <c r="N17" s="200">
        <v>1.73</v>
      </c>
      <c r="O17" s="200">
        <v>2.44</v>
      </c>
      <c r="P17" s="200">
        <v>0.83</v>
      </c>
      <c r="Q17" s="200">
        <v>0.15</v>
      </c>
      <c r="R17" s="200">
        <v>0.62</v>
      </c>
      <c r="S17" s="200">
        <v>0.39</v>
      </c>
      <c r="T17" s="200">
        <v>0</v>
      </c>
      <c r="U17" s="200">
        <v>2.0699999999999998</v>
      </c>
      <c r="V17" s="200">
        <v>0.21</v>
      </c>
      <c r="W17" s="200">
        <v>0.68</v>
      </c>
      <c r="X17" s="200">
        <v>2.16</v>
      </c>
      <c r="Y17" s="200">
        <v>0</v>
      </c>
      <c r="Z17" s="200">
        <v>4.1900000000000004</v>
      </c>
      <c r="AA17" s="200">
        <v>1.02</v>
      </c>
      <c r="AB17" s="200">
        <v>0</v>
      </c>
      <c r="AC17" s="200">
        <v>20.68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2.33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122.62</v>
      </c>
      <c r="AP17" s="200">
        <v>0</v>
      </c>
    </row>
    <row r="18" spans="1:42">
      <c r="A18" t="s">
        <v>60</v>
      </c>
      <c r="B18" s="200">
        <v>0</v>
      </c>
      <c r="C18" s="200">
        <v>2.31</v>
      </c>
      <c r="D18" s="200">
        <v>5.07</v>
      </c>
      <c r="E18" s="200">
        <v>0</v>
      </c>
      <c r="F18" s="200">
        <v>4.7699999999999996</v>
      </c>
      <c r="G18" s="200">
        <v>3.34</v>
      </c>
      <c r="H18" s="200">
        <v>0</v>
      </c>
      <c r="I18" s="200">
        <v>0</v>
      </c>
      <c r="J18" s="200">
        <v>8.91</v>
      </c>
      <c r="K18" s="200">
        <v>17.059999999999999</v>
      </c>
      <c r="L18" s="200">
        <v>1.37</v>
      </c>
      <c r="M18" s="200">
        <v>2.0099999999999998</v>
      </c>
      <c r="N18" s="200">
        <v>1.73</v>
      </c>
      <c r="O18" s="200">
        <v>2.44</v>
      </c>
      <c r="P18" s="200">
        <v>0.83</v>
      </c>
      <c r="Q18" s="200">
        <v>0.15</v>
      </c>
      <c r="R18" s="200">
        <v>0.62</v>
      </c>
      <c r="S18" s="200">
        <v>0.39</v>
      </c>
      <c r="T18" s="200">
        <v>0</v>
      </c>
      <c r="U18" s="200">
        <v>2.0699999999999998</v>
      </c>
      <c r="V18" s="200">
        <v>0.21</v>
      </c>
      <c r="W18" s="200">
        <v>0.68</v>
      </c>
      <c r="X18" s="200">
        <v>2.16</v>
      </c>
      <c r="Y18" s="200">
        <v>0</v>
      </c>
      <c r="Z18" s="200">
        <v>4.1900000000000004</v>
      </c>
      <c r="AA18" s="200">
        <v>1.02</v>
      </c>
      <c r="AB18" s="200">
        <v>0</v>
      </c>
      <c r="AC18" s="200">
        <v>20.68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2.33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122.62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4.7699999999999996</v>
      </c>
      <c r="G19" s="200">
        <v>3.34</v>
      </c>
      <c r="H19" s="200">
        <v>0</v>
      </c>
      <c r="I19" s="200">
        <v>0</v>
      </c>
      <c r="J19" s="200">
        <v>8.91</v>
      </c>
      <c r="K19" s="200">
        <v>17.059999999999999</v>
      </c>
      <c r="L19" s="200">
        <v>1.37</v>
      </c>
      <c r="M19" s="200">
        <v>2.0099999999999998</v>
      </c>
      <c r="N19" s="200">
        <v>1.73</v>
      </c>
      <c r="O19" s="200">
        <v>2.44</v>
      </c>
      <c r="P19" s="200">
        <v>0.83</v>
      </c>
      <c r="Q19" s="200">
        <v>0.15</v>
      </c>
      <c r="R19" s="200">
        <v>0.62</v>
      </c>
      <c r="S19" s="200">
        <v>0.39</v>
      </c>
      <c r="T19" s="200">
        <v>0</v>
      </c>
      <c r="U19" s="200">
        <v>2.0699999999999998</v>
      </c>
      <c r="V19" s="200">
        <v>0.21</v>
      </c>
      <c r="W19" s="200">
        <v>0.68</v>
      </c>
      <c r="X19" s="200">
        <v>2.16</v>
      </c>
      <c r="Y19" s="200">
        <v>0</v>
      </c>
      <c r="Z19" s="200">
        <v>4.1900000000000004</v>
      </c>
      <c r="AA19" s="200">
        <v>1.02</v>
      </c>
      <c r="AB19" s="200">
        <v>0</v>
      </c>
      <c r="AC19" s="200">
        <v>20.68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2.33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122.62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4.7699999999999996</v>
      </c>
      <c r="G20" s="200">
        <v>3.34</v>
      </c>
      <c r="H20" s="200">
        <v>0</v>
      </c>
      <c r="I20" s="200">
        <v>0</v>
      </c>
      <c r="J20" s="200">
        <v>8.91</v>
      </c>
      <c r="K20" s="200">
        <v>17.059999999999999</v>
      </c>
      <c r="L20" s="200">
        <v>1.37</v>
      </c>
      <c r="M20" s="200">
        <v>2.0099999999999998</v>
      </c>
      <c r="N20" s="200">
        <v>1.73</v>
      </c>
      <c r="O20" s="200">
        <v>2.44</v>
      </c>
      <c r="P20" s="200">
        <v>0.83</v>
      </c>
      <c r="Q20" s="200">
        <v>0.15</v>
      </c>
      <c r="R20" s="200">
        <v>0.62</v>
      </c>
      <c r="S20" s="200">
        <v>0.39</v>
      </c>
      <c r="T20" s="200">
        <v>0</v>
      </c>
      <c r="U20" s="200">
        <v>2.0699999999999998</v>
      </c>
      <c r="V20" s="200">
        <v>0.21</v>
      </c>
      <c r="W20" s="200">
        <v>0.68</v>
      </c>
      <c r="X20" s="200">
        <v>2.16</v>
      </c>
      <c r="Y20" s="200">
        <v>0</v>
      </c>
      <c r="Z20" s="200">
        <v>4.1900000000000004</v>
      </c>
      <c r="AA20" s="200">
        <v>1.02</v>
      </c>
      <c r="AB20" s="200">
        <v>0</v>
      </c>
      <c r="AC20" s="200">
        <v>20.68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2.33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122.62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4.7699999999999996</v>
      </c>
      <c r="G21" s="200">
        <v>3.34</v>
      </c>
      <c r="H21" s="200">
        <v>0</v>
      </c>
      <c r="I21" s="200">
        <v>0</v>
      </c>
      <c r="J21" s="200">
        <v>8.91</v>
      </c>
      <c r="K21" s="200">
        <v>17.059999999999999</v>
      </c>
      <c r="L21" s="200">
        <v>1.37</v>
      </c>
      <c r="M21" s="200">
        <v>2.0099999999999998</v>
      </c>
      <c r="N21" s="200">
        <v>1.73</v>
      </c>
      <c r="O21" s="200">
        <v>2.44</v>
      </c>
      <c r="P21" s="200">
        <v>0.83</v>
      </c>
      <c r="Q21" s="200">
        <v>0.15</v>
      </c>
      <c r="R21" s="200">
        <v>0.62</v>
      </c>
      <c r="S21" s="200">
        <v>0.39</v>
      </c>
      <c r="T21" s="200">
        <v>0</v>
      </c>
      <c r="U21" s="200">
        <v>2.0699999999999998</v>
      </c>
      <c r="V21" s="200">
        <v>0.21</v>
      </c>
      <c r="W21" s="200">
        <v>0.68</v>
      </c>
      <c r="X21" s="200">
        <v>2.16</v>
      </c>
      <c r="Y21" s="200">
        <v>0</v>
      </c>
      <c r="Z21" s="200">
        <v>4.1900000000000004</v>
      </c>
      <c r="AA21" s="200">
        <v>1.02</v>
      </c>
      <c r="AB21" s="200">
        <v>0</v>
      </c>
      <c r="AC21" s="200">
        <v>20.68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2.33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122.62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4.7699999999999996</v>
      </c>
      <c r="G22" s="200">
        <v>3.34</v>
      </c>
      <c r="H22" s="200">
        <v>0</v>
      </c>
      <c r="I22" s="200">
        <v>0</v>
      </c>
      <c r="J22" s="200">
        <v>8.91</v>
      </c>
      <c r="K22" s="200">
        <v>17.059999999999999</v>
      </c>
      <c r="L22" s="200">
        <v>1.37</v>
      </c>
      <c r="M22" s="200">
        <v>2.0099999999999998</v>
      </c>
      <c r="N22" s="200">
        <v>1.73</v>
      </c>
      <c r="O22" s="200">
        <v>2.44</v>
      </c>
      <c r="P22" s="200">
        <v>0.83</v>
      </c>
      <c r="Q22" s="200">
        <v>0.15</v>
      </c>
      <c r="R22" s="200">
        <v>0.62</v>
      </c>
      <c r="S22" s="200">
        <v>0.39</v>
      </c>
      <c r="T22" s="200">
        <v>0</v>
      </c>
      <c r="U22" s="200">
        <v>2.0699999999999998</v>
      </c>
      <c r="V22" s="200">
        <v>0.21</v>
      </c>
      <c r="W22" s="200">
        <v>0.68</v>
      </c>
      <c r="X22" s="200">
        <v>2.16</v>
      </c>
      <c r="Y22" s="200">
        <v>0</v>
      </c>
      <c r="Z22" s="200">
        <v>4.1900000000000004</v>
      </c>
      <c r="AA22" s="200">
        <v>1.02</v>
      </c>
      <c r="AB22" s="200">
        <v>0</v>
      </c>
      <c r="AC22" s="200">
        <v>20.68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2.33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122.62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4.7699999999999996</v>
      </c>
      <c r="G23" s="200">
        <v>3.34</v>
      </c>
      <c r="H23" s="200">
        <v>0</v>
      </c>
      <c r="I23" s="200">
        <v>0</v>
      </c>
      <c r="J23" s="200">
        <v>8.91</v>
      </c>
      <c r="K23" s="200">
        <v>17.059999999999999</v>
      </c>
      <c r="L23" s="200">
        <v>1.37</v>
      </c>
      <c r="M23" s="200">
        <v>2.0099999999999998</v>
      </c>
      <c r="N23" s="200">
        <v>1.73</v>
      </c>
      <c r="O23" s="200">
        <v>2.44</v>
      </c>
      <c r="P23" s="200">
        <v>0.83</v>
      </c>
      <c r="Q23" s="200">
        <v>0.15</v>
      </c>
      <c r="R23" s="200">
        <v>0.62</v>
      </c>
      <c r="S23" s="200">
        <v>0.39</v>
      </c>
      <c r="T23" s="200">
        <v>0</v>
      </c>
      <c r="U23" s="200">
        <v>2.0699999999999998</v>
      </c>
      <c r="V23" s="200">
        <v>0.21</v>
      </c>
      <c r="W23" s="200">
        <v>0.68</v>
      </c>
      <c r="X23" s="200">
        <v>2.16</v>
      </c>
      <c r="Y23" s="200">
        <v>0</v>
      </c>
      <c r="Z23" s="200">
        <v>4.1900000000000004</v>
      </c>
      <c r="AA23" s="200">
        <v>1.02</v>
      </c>
      <c r="AB23" s="200">
        <v>0</v>
      </c>
      <c r="AC23" s="200">
        <v>20.68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2.33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122.62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4.7699999999999996</v>
      </c>
      <c r="G24" s="200">
        <v>3.34</v>
      </c>
      <c r="H24" s="200">
        <v>0</v>
      </c>
      <c r="I24" s="200">
        <v>0</v>
      </c>
      <c r="J24" s="200">
        <v>8.91</v>
      </c>
      <c r="K24" s="200">
        <v>17.059999999999999</v>
      </c>
      <c r="L24" s="200">
        <v>1.37</v>
      </c>
      <c r="M24" s="200">
        <v>2.0099999999999998</v>
      </c>
      <c r="N24" s="200">
        <v>1.73</v>
      </c>
      <c r="O24" s="200">
        <v>2.44</v>
      </c>
      <c r="P24" s="200">
        <v>0.83</v>
      </c>
      <c r="Q24" s="200">
        <v>0.15</v>
      </c>
      <c r="R24" s="200">
        <v>0.62</v>
      </c>
      <c r="S24" s="200">
        <v>0.39</v>
      </c>
      <c r="T24" s="200">
        <v>0</v>
      </c>
      <c r="U24" s="200">
        <v>2.0699999999999998</v>
      </c>
      <c r="V24" s="200">
        <v>0.21</v>
      </c>
      <c r="W24" s="200">
        <v>0.68</v>
      </c>
      <c r="X24" s="200">
        <v>2.16</v>
      </c>
      <c r="Y24" s="200">
        <v>0</v>
      </c>
      <c r="Z24" s="200">
        <v>4.1900000000000004</v>
      </c>
      <c r="AA24" s="200">
        <v>1.02</v>
      </c>
      <c r="AB24" s="200">
        <v>0</v>
      </c>
      <c r="AC24" s="200">
        <v>20.68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2.33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122.62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4.7699999999999996</v>
      </c>
      <c r="G25" s="200">
        <v>3.34</v>
      </c>
      <c r="H25" s="200">
        <v>0</v>
      </c>
      <c r="I25" s="200">
        <v>0</v>
      </c>
      <c r="J25" s="200">
        <v>8.91</v>
      </c>
      <c r="K25" s="200">
        <v>17.059999999999999</v>
      </c>
      <c r="L25" s="200">
        <v>1.37</v>
      </c>
      <c r="M25" s="200">
        <v>2.0099999999999998</v>
      </c>
      <c r="N25" s="200">
        <v>1.73</v>
      </c>
      <c r="O25" s="200">
        <v>2.44</v>
      </c>
      <c r="P25" s="200">
        <v>0.83</v>
      </c>
      <c r="Q25" s="200">
        <v>0.15</v>
      </c>
      <c r="R25" s="200">
        <v>0.62</v>
      </c>
      <c r="S25" s="200">
        <v>0.39</v>
      </c>
      <c r="T25" s="200">
        <v>0</v>
      </c>
      <c r="U25" s="200">
        <v>2.0699999999999998</v>
      </c>
      <c r="V25" s="200">
        <v>0.21</v>
      </c>
      <c r="W25" s="200">
        <v>0.68</v>
      </c>
      <c r="X25" s="200">
        <v>2.16</v>
      </c>
      <c r="Y25" s="200">
        <v>0</v>
      </c>
      <c r="Z25" s="200">
        <v>4.1900000000000004</v>
      </c>
      <c r="AA25" s="200">
        <v>1.02</v>
      </c>
      <c r="AB25" s="200">
        <v>0</v>
      </c>
      <c r="AC25" s="200">
        <v>20.68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2.33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122.62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4.7699999999999996</v>
      </c>
      <c r="G26" s="200">
        <v>3.34</v>
      </c>
      <c r="H26" s="200">
        <v>0</v>
      </c>
      <c r="I26" s="200">
        <v>0</v>
      </c>
      <c r="J26" s="200">
        <v>8.91</v>
      </c>
      <c r="K26" s="200">
        <v>17.059999999999999</v>
      </c>
      <c r="L26" s="200">
        <v>1.37</v>
      </c>
      <c r="M26" s="200">
        <v>2.0099999999999998</v>
      </c>
      <c r="N26" s="200">
        <v>1.73</v>
      </c>
      <c r="O26" s="200">
        <v>2.44</v>
      </c>
      <c r="P26" s="200">
        <v>0.83</v>
      </c>
      <c r="Q26" s="200">
        <v>0.15</v>
      </c>
      <c r="R26" s="200">
        <v>0.62</v>
      </c>
      <c r="S26" s="200">
        <v>0.39</v>
      </c>
      <c r="T26" s="200">
        <v>0</v>
      </c>
      <c r="U26" s="200">
        <v>2.0699999999999998</v>
      </c>
      <c r="V26" s="200">
        <v>0.21</v>
      </c>
      <c r="W26" s="200">
        <v>0.68</v>
      </c>
      <c r="X26" s="200">
        <v>2.16</v>
      </c>
      <c r="Y26" s="200">
        <v>0</v>
      </c>
      <c r="Z26" s="200">
        <v>4.1900000000000004</v>
      </c>
      <c r="AA26" s="200">
        <v>1.02</v>
      </c>
      <c r="AB26" s="200">
        <v>0</v>
      </c>
      <c r="AC26" s="200">
        <v>20.68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2.33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122.62</v>
      </c>
      <c r="AP26" s="200">
        <v>0</v>
      </c>
    </row>
    <row r="27" spans="1:42">
      <c r="A27" t="s">
        <v>69</v>
      </c>
      <c r="B27" s="200">
        <v>0</v>
      </c>
      <c r="C27" s="200">
        <v>2.31</v>
      </c>
      <c r="D27" s="200">
        <v>5.07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7.22</v>
      </c>
      <c r="K27" s="200">
        <v>17.059999999999999</v>
      </c>
      <c r="L27" s="200">
        <v>1.37</v>
      </c>
      <c r="M27" s="200">
        <v>2.0099999999999998</v>
      </c>
      <c r="N27" s="200">
        <v>1.73</v>
      </c>
      <c r="O27" s="200">
        <v>2.44</v>
      </c>
      <c r="P27" s="200">
        <v>0.83</v>
      </c>
      <c r="Q27" s="200">
        <v>0.15</v>
      </c>
      <c r="R27" s="200">
        <v>0.62</v>
      </c>
      <c r="S27" s="200">
        <v>0.39</v>
      </c>
      <c r="T27" s="200">
        <v>0</v>
      </c>
      <c r="U27" s="200">
        <v>2.0699999999999998</v>
      </c>
      <c r="V27" s="200">
        <v>0.21</v>
      </c>
      <c r="W27" s="200">
        <v>0.68</v>
      </c>
      <c r="X27" s="200">
        <v>2.16</v>
      </c>
      <c r="Y27" s="200">
        <v>0</v>
      </c>
      <c r="Z27" s="200">
        <v>4.1900000000000004</v>
      </c>
      <c r="AA27" s="200">
        <v>1.02</v>
      </c>
      <c r="AB27" s="200">
        <v>0</v>
      </c>
      <c r="AC27" s="200">
        <v>20.68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2.33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66.459999999999994</v>
      </c>
      <c r="AP27" s="200">
        <v>0</v>
      </c>
    </row>
    <row r="28" spans="1:42">
      <c r="A28" t="s">
        <v>70</v>
      </c>
      <c r="B28" s="200">
        <v>0</v>
      </c>
      <c r="C28" s="200">
        <v>2.31</v>
      </c>
      <c r="D28" s="200">
        <v>5.07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6.5</v>
      </c>
      <c r="K28" s="200">
        <v>17.059999999999999</v>
      </c>
      <c r="L28" s="200">
        <v>1.37</v>
      </c>
      <c r="M28" s="200">
        <v>2.0099999999999998</v>
      </c>
      <c r="N28" s="200">
        <v>1.73</v>
      </c>
      <c r="O28" s="200">
        <v>2.44</v>
      </c>
      <c r="P28" s="200">
        <v>0.83</v>
      </c>
      <c r="Q28" s="200">
        <v>0.15</v>
      </c>
      <c r="R28" s="200">
        <v>0.62</v>
      </c>
      <c r="S28" s="200">
        <v>0.39</v>
      </c>
      <c r="T28" s="200">
        <v>0</v>
      </c>
      <c r="U28" s="200">
        <v>2.0699999999999998</v>
      </c>
      <c r="V28" s="200">
        <v>0.21</v>
      </c>
      <c r="W28" s="200">
        <v>0.68</v>
      </c>
      <c r="X28" s="200">
        <v>2.16</v>
      </c>
      <c r="Y28" s="200">
        <v>0</v>
      </c>
      <c r="Z28" s="200">
        <v>4.1900000000000004</v>
      </c>
      <c r="AA28" s="200">
        <v>1.02</v>
      </c>
      <c r="AB28" s="200">
        <v>0</v>
      </c>
      <c r="AC28" s="200">
        <v>25.58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2.33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66.459999999999994</v>
      </c>
      <c r="AP28" s="200">
        <v>0</v>
      </c>
    </row>
    <row r="29" spans="1:42">
      <c r="A29" t="s">
        <v>71</v>
      </c>
      <c r="B29" s="200">
        <v>0</v>
      </c>
      <c r="C29" s="200">
        <v>2.31</v>
      </c>
      <c r="D29" s="200">
        <v>5.07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6.5</v>
      </c>
      <c r="K29" s="200">
        <v>17.059999999999999</v>
      </c>
      <c r="L29" s="200">
        <v>1.37</v>
      </c>
      <c r="M29" s="200">
        <v>2.0099999999999998</v>
      </c>
      <c r="N29" s="200">
        <v>1.73</v>
      </c>
      <c r="O29" s="200">
        <v>2.44</v>
      </c>
      <c r="P29" s="200">
        <v>0.83</v>
      </c>
      <c r="Q29" s="200">
        <v>0.15</v>
      </c>
      <c r="R29" s="200">
        <v>0.62</v>
      </c>
      <c r="S29" s="200">
        <v>0.39</v>
      </c>
      <c r="T29" s="200">
        <v>0</v>
      </c>
      <c r="U29" s="200">
        <v>2.0699999999999998</v>
      </c>
      <c r="V29" s="200">
        <v>0.21</v>
      </c>
      <c r="W29" s="200">
        <v>0.68</v>
      </c>
      <c r="X29" s="200">
        <v>2.16</v>
      </c>
      <c r="Y29" s="200">
        <v>0</v>
      </c>
      <c r="Z29" s="200">
        <v>4.1900000000000004</v>
      </c>
      <c r="AA29" s="200">
        <v>1.02</v>
      </c>
      <c r="AB29" s="200">
        <v>0</v>
      </c>
      <c r="AC29" s="200">
        <v>21.33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2.33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76.67</v>
      </c>
      <c r="AP29" s="200">
        <v>0</v>
      </c>
    </row>
    <row r="30" spans="1:42">
      <c r="A30" t="s">
        <v>72</v>
      </c>
      <c r="B30" s="200">
        <v>0</v>
      </c>
      <c r="C30" s="200">
        <v>2.31</v>
      </c>
      <c r="D30" s="200">
        <v>5.07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6.5</v>
      </c>
      <c r="K30" s="200">
        <v>17.059999999999999</v>
      </c>
      <c r="L30" s="200">
        <v>1.37</v>
      </c>
      <c r="M30" s="200">
        <v>2.0099999999999998</v>
      </c>
      <c r="N30" s="200">
        <v>1.73</v>
      </c>
      <c r="O30" s="200">
        <v>2.44</v>
      </c>
      <c r="P30" s="200">
        <v>0.83</v>
      </c>
      <c r="Q30" s="200">
        <v>0.15</v>
      </c>
      <c r="R30" s="200">
        <v>0.62</v>
      </c>
      <c r="S30" s="200">
        <v>0.39</v>
      </c>
      <c r="T30" s="200">
        <v>0</v>
      </c>
      <c r="U30" s="200">
        <v>2.0699999999999998</v>
      </c>
      <c r="V30" s="200">
        <v>0.21</v>
      </c>
      <c r="W30" s="200">
        <v>0.68</v>
      </c>
      <c r="X30" s="200">
        <v>2.16</v>
      </c>
      <c r="Y30" s="200">
        <v>0</v>
      </c>
      <c r="Z30" s="200">
        <v>4.1900000000000004</v>
      </c>
      <c r="AA30" s="200">
        <v>1.02</v>
      </c>
      <c r="AB30" s="200">
        <v>0</v>
      </c>
      <c r="AC30" s="200">
        <v>21.33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2.33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113.22</v>
      </c>
      <c r="AP30" s="200">
        <v>0</v>
      </c>
    </row>
    <row r="31" spans="1:42">
      <c r="A31" t="s">
        <v>73</v>
      </c>
      <c r="B31" s="200">
        <v>0</v>
      </c>
      <c r="C31" s="200">
        <v>2.31</v>
      </c>
      <c r="D31" s="200">
        <v>5.07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6.5</v>
      </c>
      <c r="K31" s="200">
        <v>17.059999999999999</v>
      </c>
      <c r="L31" s="200">
        <v>1.37</v>
      </c>
      <c r="M31" s="200">
        <v>1.66</v>
      </c>
      <c r="N31" s="200">
        <v>1.73</v>
      </c>
      <c r="O31" s="200">
        <v>2.44</v>
      </c>
      <c r="P31" s="200">
        <v>0.83</v>
      </c>
      <c r="Q31" s="200">
        <v>0.15</v>
      </c>
      <c r="R31" s="200">
        <v>0.62</v>
      </c>
      <c r="S31" s="200">
        <v>0.39</v>
      </c>
      <c r="T31" s="200">
        <v>0</v>
      </c>
      <c r="U31" s="200">
        <v>2.0699999999999998</v>
      </c>
      <c r="V31" s="200">
        <v>0.21</v>
      </c>
      <c r="W31" s="200">
        <v>0.68</v>
      </c>
      <c r="X31" s="200">
        <v>2.16</v>
      </c>
      <c r="Y31" s="200">
        <v>0</v>
      </c>
      <c r="Z31" s="200">
        <v>4.1900000000000004</v>
      </c>
      <c r="AA31" s="200">
        <v>1.02</v>
      </c>
      <c r="AB31" s="200">
        <v>0</v>
      </c>
      <c r="AC31" s="200">
        <v>21.33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0.92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164.56</v>
      </c>
      <c r="AP31" s="200">
        <v>0</v>
      </c>
    </row>
    <row r="32" spans="1:42">
      <c r="A32" t="s">
        <v>74</v>
      </c>
      <c r="B32" s="200">
        <v>0</v>
      </c>
      <c r="C32" s="200">
        <v>2.31</v>
      </c>
      <c r="D32" s="200">
        <v>5.07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6.5</v>
      </c>
      <c r="K32" s="200">
        <v>17.059999999999999</v>
      </c>
      <c r="L32" s="200">
        <v>1.37</v>
      </c>
      <c r="M32" s="200">
        <v>1.66</v>
      </c>
      <c r="N32" s="200">
        <v>1.73</v>
      </c>
      <c r="O32" s="200">
        <v>2.44</v>
      </c>
      <c r="P32" s="200">
        <v>0.83</v>
      </c>
      <c r="Q32" s="200">
        <v>0.15</v>
      </c>
      <c r="R32" s="200">
        <v>0.62</v>
      </c>
      <c r="S32" s="200">
        <v>0.39</v>
      </c>
      <c r="T32" s="200">
        <v>0</v>
      </c>
      <c r="U32" s="200">
        <v>2.0699999999999998</v>
      </c>
      <c r="V32" s="200">
        <v>0.21</v>
      </c>
      <c r="W32" s="200">
        <v>0.68</v>
      </c>
      <c r="X32" s="200">
        <v>2.16</v>
      </c>
      <c r="Y32" s="200">
        <v>0</v>
      </c>
      <c r="Z32" s="200">
        <v>4.1900000000000004</v>
      </c>
      <c r="AA32" s="200">
        <v>1.02</v>
      </c>
      <c r="AB32" s="200">
        <v>0</v>
      </c>
      <c r="AC32" s="200">
        <v>21.33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0.92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128.49</v>
      </c>
      <c r="AP32" s="200">
        <v>0</v>
      </c>
    </row>
    <row r="33" spans="1:42">
      <c r="A33" t="s">
        <v>75</v>
      </c>
      <c r="B33" s="200">
        <v>0</v>
      </c>
      <c r="C33" s="200">
        <v>2.31</v>
      </c>
      <c r="D33" s="200">
        <v>5.07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6.5</v>
      </c>
      <c r="K33" s="200">
        <v>17.059999999999999</v>
      </c>
      <c r="L33" s="200">
        <v>1.37</v>
      </c>
      <c r="M33" s="200">
        <v>1.55</v>
      </c>
      <c r="N33" s="200">
        <v>1.73</v>
      </c>
      <c r="O33" s="200">
        <v>2.44</v>
      </c>
      <c r="P33" s="200">
        <v>0.83</v>
      </c>
      <c r="Q33" s="200">
        <v>0.15</v>
      </c>
      <c r="R33" s="200">
        <v>0.62</v>
      </c>
      <c r="S33" s="200">
        <v>0.39</v>
      </c>
      <c r="T33" s="200">
        <v>0</v>
      </c>
      <c r="U33" s="200">
        <v>2.0699999999999998</v>
      </c>
      <c r="V33" s="200">
        <v>0.21</v>
      </c>
      <c r="W33" s="200">
        <v>0.68</v>
      </c>
      <c r="X33" s="200">
        <v>2.16</v>
      </c>
      <c r="Y33" s="200">
        <v>0</v>
      </c>
      <c r="Z33" s="200">
        <v>4.1900000000000004</v>
      </c>
      <c r="AA33" s="200">
        <v>1.02</v>
      </c>
      <c r="AB33" s="200">
        <v>0</v>
      </c>
      <c r="AC33" s="200">
        <v>21.33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0.92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122.62</v>
      </c>
      <c r="AP33" s="200">
        <v>0</v>
      </c>
    </row>
    <row r="34" spans="1:42">
      <c r="A34" t="s">
        <v>76</v>
      </c>
      <c r="B34" s="200">
        <v>0</v>
      </c>
      <c r="C34" s="200">
        <v>2.31</v>
      </c>
      <c r="D34" s="200">
        <v>5.07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6.5</v>
      </c>
      <c r="K34" s="200">
        <v>17.059999999999999</v>
      </c>
      <c r="L34" s="200">
        <v>1.37</v>
      </c>
      <c r="M34" s="200">
        <v>1.55</v>
      </c>
      <c r="N34" s="200">
        <v>1.73</v>
      </c>
      <c r="O34" s="200">
        <v>2.44</v>
      </c>
      <c r="P34" s="200">
        <v>0.83</v>
      </c>
      <c r="Q34" s="200">
        <v>0.15</v>
      </c>
      <c r="R34" s="200">
        <v>0.62</v>
      </c>
      <c r="S34" s="200">
        <v>0.39</v>
      </c>
      <c r="T34" s="200">
        <v>0</v>
      </c>
      <c r="U34" s="200">
        <v>2.0699999999999998</v>
      </c>
      <c r="V34" s="200">
        <v>0.21</v>
      </c>
      <c r="W34" s="200">
        <v>0.68</v>
      </c>
      <c r="X34" s="200">
        <v>2.16</v>
      </c>
      <c r="Y34" s="200">
        <v>0</v>
      </c>
      <c r="Z34" s="200">
        <v>4.1900000000000004</v>
      </c>
      <c r="AA34" s="200">
        <v>1.02</v>
      </c>
      <c r="AB34" s="200">
        <v>0</v>
      </c>
      <c r="AC34" s="200">
        <v>21.33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0.92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122.62</v>
      </c>
      <c r="AP34" s="200">
        <v>0</v>
      </c>
    </row>
    <row r="35" spans="1:42">
      <c r="A35" t="s">
        <v>77</v>
      </c>
      <c r="B35" s="200">
        <v>0</v>
      </c>
      <c r="C35" s="200">
        <v>2.31</v>
      </c>
      <c r="D35" s="200">
        <v>5.07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6.5</v>
      </c>
      <c r="K35" s="200">
        <v>111.16</v>
      </c>
      <c r="L35" s="200">
        <v>11.04</v>
      </c>
      <c r="M35" s="200">
        <v>1.55</v>
      </c>
      <c r="N35" s="200">
        <v>1.73</v>
      </c>
      <c r="O35" s="200">
        <v>2.44</v>
      </c>
      <c r="P35" s="200">
        <v>0.83</v>
      </c>
      <c r="Q35" s="200">
        <v>4.6399999999999997</v>
      </c>
      <c r="R35" s="200">
        <v>11.85</v>
      </c>
      <c r="S35" s="200">
        <v>6.76</v>
      </c>
      <c r="T35" s="200">
        <v>0</v>
      </c>
      <c r="U35" s="200">
        <v>2.0699999999999998</v>
      </c>
      <c r="V35" s="200">
        <v>0.21</v>
      </c>
      <c r="W35" s="200">
        <v>0.68</v>
      </c>
      <c r="X35" s="200">
        <v>2.16</v>
      </c>
      <c r="Y35" s="200">
        <v>0</v>
      </c>
      <c r="Z35" s="200">
        <v>4.1900000000000004</v>
      </c>
      <c r="AA35" s="200">
        <v>1.02</v>
      </c>
      <c r="AB35" s="200">
        <v>0</v>
      </c>
      <c r="AC35" s="200">
        <v>21.33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0.92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122.62</v>
      </c>
      <c r="AP35" s="200">
        <v>0</v>
      </c>
    </row>
    <row r="36" spans="1:42">
      <c r="A36" t="s">
        <v>78</v>
      </c>
      <c r="B36" s="200">
        <v>0</v>
      </c>
      <c r="C36" s="200">
        <v>2.31</v>
      </c>
      <c r="D36" s="200">
        <v>5.07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6.5</v>
      </c>
      <c r="K36" s="200">
        <v>188.49</v>
      </c>
      <c r="L36" s="200">
        <v>11.04</v>
      </c>
      <c r="M36" s="200">
        <v>1.55</v>
      </c>
      <c r="N36" s="200">
        <v>1.73</v>
      </c>
      <c r="O36" s="200">
        <v>2.44</v>
      </c>
      <c r="P36" s="200">
        <v>0.83</v>
      </c>
      <c r="Q36" s="200">
        <v>4.6399999999999997</v>
      </c>
      <c r="R36" s="200">
        <v>11.85</v>
      </c>
      <c r="S36" s="200">
        <v>6.76</v>
      </c>
      <c r="T36" s="200">
        <v>0</v>
      </c>
      <c r="U36" s="200">
        <v>2.0699999999999998</v>
      </c>
      <c r="V36" s="200">
        <v>0.21</v>
      </c>
      <c r="W36" s="200">
        <v>0.68</v>
      </c>
      <c r="X36" s="200">
        <v>2.16</v>
      </c>
      <c r="Y36" s="200">
        <v>0</v>
      </c>
      <c r="Z36" s="200">
        <v>4.1900000000000004</v>
      </c>
      <c r="AA36" s="200">
        <v>1.02</v>
      </c>
      <c r="AB36" s="200">
        <v>0</v>
      </c>
      <c r="AC36" s="200">
        <v>21.33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0.92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122.62</v>
      </c>
      <c r="AP36" s="200">
        <v>0</v>
      </c>
    </row>
    <row r="37" spans="1:42">
      <c r="A37" t="s">
        <v>79</v>
      </c>
      <c r="B37" s="200">
        <v>0</v>
      </c>
      <c r="C37" s="200">
        <v>2.31</v>
      </c>
      <c r="D37" s="200">
        <v>5.07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6.5</v>
      </c>
      <c r="K37" s="200">
        <v>241.66</v>
      </c>
      <c r="L37" s="200">
        <v>11.04</v>
      </c>
      <c r="M37" s="200">
        <v>1.43</v>
      </c>
      <c r="N37" s="200">
        <v>1.73</v>
      </c>
      <c r="O37" s="200">
        <v>2.44</v>
      </c>
      <c r="P37" s="200">
        <v>0.83</v>
      </c>
      <c r="Q37" s="200">
        <v>4.6399999999999997</v>
      </c>
      <c r="R37" s="200">
        <v>11.85</v>
      </c>
      <c r="S37" s="200">
        <v>6.76</v>
      </c>
      <c r="T37" s="200">
        <v>0</v>
      </c>
      <c r="U37" s="200">
        <v>2.0699999999999998</v>
      </c>
      <c r="V37" s="200">
        <v>6.26</v>
      </c>
      <c r="W37" s="200">
        <v>9.6199999999999992</v>
      </c>
      <c r="X37" s="200">
        <v>39.770000000000003</v>
      </c>
      <c r="Y37" s="200">
        <v>0</v>
      </c>
      <c r="Z37" s="200">
        <v>6.33</v>
      </c>
      <c r="AA37" s="200">
        <v>1.58</v>
      </c>
      <c r="AB37" s="200">
        <v>0</v>
      </c>
      <c r="AC37" s="200">
        <v>21.33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0.92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122.62</v>
      </c>
      <c r="AP37" s="200">
        <v>0</v>
      </c>
    </row>
    <row r="38" spans="1:42">
      <c r="A38" t="s">
        <v>80</v>
      </c>
      <c r="B38" s="200">
        <v>0</v>
      </c>
      <c r="C38" s="200">
        <v>2.31</v>
      </c>
      <c r="D38" s="200">
        <v>5.07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6.5</v>
      </c>
      <c r="K38" s="200">
        <v>241.66</v>
      </c>
      <c r="L38" s="200">
        <v>11.04</v>
      </c>
      <c r="M38" s="200">
        <v>1.43</v>
      </c>
      <c r="N38" s="200">
        <v>1.73</v>
      </c>
      <c r="O38" s="200">
        <v>2.44</v>
      </c>
      <c r="P38" s="200">
        <v>0.83</v>
      </c>
      <c r="Q38" s="200">
        <v>4.6399999999999997</v>
      </c>
      <c r="R38" s="200">
        <v>11.85</v>
      </c>
      <c r="S38" s="200">
        <v>6.76</v>
      </c>
      <c r="T38" s="200">
        <v>0</v>
      </c>
      <c r="U38" s="200">
        <v>2.0699999999999998</v>
      </c>
      <c r="V38" s="200">
        <v>6.26</v>
      </c>
      <c r="W38" s="200">
        <v>12.65</v>
      </c>
      <c r="X38" s="200">
        <v>45.46</v>
      </c>
      <c r="Y38" s="200">
        <v>0</v>
      </c>
      <c r="Z38" s="200">
        <v>6.33</v>
      </c>
      <c r="AA38" s="200">
        <v>1.58</v>
      </c>
      <c r="AB38" s="200">
        <v>0</v>
      </c>
      <c r="AC38" s="200">
        <v>21.33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0.92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122.62</v>
      </c>
      <c r="AP38" s="200">
        <v>0</v>
      </c>
    </row>
    <row r="39" spans="1:42">
      <c r="A39" t="s">
        <v>81</v>
      </c>
      <c r="B39" s="200">
        <v>0</v>
      </c>
      <c r="C39" s="200">
        <v>2.31</v>
      </c>
      <c r="D39" s="200">
        <v>5.07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6.5</v>
      </c>
      <c r="K39" s="200">
        <v>149.81</v>
      </c>
      <c r="L39" s="200">
        <v>11.04</v>
      </c>
      <c r="M39" s="200">
        <v>1.43</v>
      </c>
      <c r="N39" s="200">
        <v>1.73</v>
      </c>
      <c r="O39" s="200">
        <v>2.44</v>
      </c>
      <c r="P39" s="200">
        <v>0.83</v>
      </c>
      <c r="Q39" s="200">
        <v>4.6399999999999997</v>
      </c>
      <c r="R39" s="200">
        <v>11.85</v>
      </c>
      <c r="S39" s="200">
        <v>6.76</v>
      </c>
      <c r="T39" s="200">
        <v>0</v>
      </c>
      <c r="U39" s="200">
        <v>2.0699999999999998</v>
      </c>
      <c r="V39" s="200">
        <v>6.26</v>
      </c>
      <c r="W39" s="200">
        <v>12.65</v>
      </c>
      <c r="X39" s="200">
        <v>45.46</v>
      </c>
      <c r="Y39" s="200">
        <v>0</v>
      </c>
      <c r="Z39" s="200">
        <v>8.1199999999999992</v>
      </c>
      <c r="AA39" s="200">
        <v>2.0099999999999998</v>
      </c>
      <c r="AB39" s="200">
        <v>0</v>
      </c>
      <c r="AC39" s="200">
        <v>21.33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0.92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122.62</v>
      </c>
      <c r="AP39" s="200">
        <v>0</v>
      </c>
    </row>
    <row r="40" spans="1:42">
      <c r="A40" t="s">
        <v>82</v>
      </c>
      <c r="B40" s="200">
        <v>0</v>
      </c>
      <c r="C40" s="200">
        <v>2.31</v>
      </c>
      <c r="D40" s="200">
        <v>5.07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6.5</v>
      </c>
      <c r="K40" s="200">
        <v>125.66</v>
      </c>
      <c r="L40" s="200">
        <v>11.04</v>
      </c>
      <c r="M40" s="200">
        <v>1.43</v>
      </c>
      <c r="N40" s="200">
        <v>1.73</v>
      </c>
      <c r="O40" s="200">
        <v>2.44</v>
      </c>
      <c r="P40" s="200">
        <v>0.83</v>
      </c>
      <c r="Q40" s="200">
        <v>4.6399999999999997</v>
      </c>
      <c r="R40" s="200">
        <v>11.85</v>
      </c>
      <c r="S40" s="200">
        <v>6.76</v>
      </c>
      <c r="T40" s="200">
        <v>0</v>
      </c>
      <c r="U40" s="200">
        <v>2.0699999999999998</v>
      </c>
      <c r="V40" s="200">
        <v>6.26</v>
      </c>
      <c r="W40" s="200">
        <v>12.65</v>
      </c>
      <c r="X40" s="200">
        <v>45.46</v>
      </c>
      <c r="Y40" s="200">
        <v>0</v>
      </c>
      <c r="Z40" s="200">
        <v>8.1199999999999992</v>
      </c>
      <c r="AA40" s="200">
        <v>2.0099999999999998</v>
      </c>
      <c r="AB40" s="200">
        <v>0</v>
      </c>
      <c r="AC40" s="200">
        <v>21.33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0.92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122.62</v>
      </c>
      <c r="AP40" s="200">
        <v>0</v>
      </c>
    </row>
    <row r="41" spans="1:42">
      <c r="A41" t="s">
        <v>83</v>
      </c>
      <c r="B41" s="200">
        <v>0</v>
      </c>
      <c r="C41" s="200">
        <v>2.31</v>
      </c>
      <c r="D41" s="200">
        <v>5.07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6.5</v>
      </c>
      <c r="K41" s="200">
        <v>125.66</v>
      </c>
      <c r="L41" s="200">
        <v>11.04</v>
      </c>
      <c r="M41" s="200">
        <v>1.43</v>
      </c>
      <c r="N41" s="200">
        <v>1.73</v>
      </c>
      <c r="O41" s="200">
        <v>2.44</v>
      </c>
      <c r="P41" s="200">
        <v>0.83</v>
      </c>
      <c r="Q41" s="200">
        <v>4.6399999999999997</v>
      </c>
      <c r="R41" s="200">
        <v>11.85</v>
      </c>
      <c r="S41" s="200">
        <v>6.76</v>
      </c>
      <c r="T41" s="200">
        <v>0</v>
      </c>
      <c r="U41" s="200">
        <v>2.0699999999999998</v>
      </c>
      <c r="V41" s="200">
        <v>6.26</v>
      </c>
      <c r="W41" s="200">
        <v>12.65</v>
      </c>
      <c r="X41" s="200">
        <v>35.79</v>
      </c>
      <c r="Y41" s="200">
        <v>0</v>
      </c>
      <c r="Z41" s="200">
        <v>35.229999999999997</v>
      </c>
      <c r="AA41" s="200">
        <v>16.239999999999998</v>
      </c>
      <c r="AB41" s="200">
        <v>0</v>
      </c>
      <c r="AC41" s="200">
        <v>21.33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0.92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122.62</v>
      </c>
      <c r="AP41" s="200">
        <v>0</v>
      </c>
    </row>
    <row r="42" spans="1:42">
      <c r="A42" t="s">
        <v>84</v>
      </c>
      <c r="B42" s="200">
        <v>0</v>
      </c>
      <c r="C42" s="200">
        <v>2.31</v>
      </c>
      <c r="D42" s="200">
        <v>5.07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6.5</v>
      </c>
      <c r="K42" s="200">
        <v>125.66</v>
      </c>
      <c r="L42" s="200">
        <v>11.04</v>
      </c>
      <c r="M42" s="200">
        <v>1.43</v>
      </c>
      <c r="N42" s="200">
        <v>1.73</v>
      </c>
      <c r="O42" s="200">
        <v>2.44</v>
      </c>
      <c r="P42" s="200">
        <v>0.83</v>
      </c>
      <c r="Q42" s="200">
        <v>4.6399999999999997</v>
      </c>
      <c r="R42" s="200">
        <v>11.85</v>
      </c>
      <c r="S42" s="200">
        <v>6.76</v>
      </c>
      <c r="T42" s="200">
        <v>0</v>
      </c>
      <c r="U42" s="200">
        <v>2.0699999999999998</v>
      </c>
      <c r="V42" s="200">
        <v>6.26</v>
      </c>
      <c r="W42" s="200">
        <v>1.33</v>
      </c>
      <c r="X42" s="200">
        <v>4.25</v>
      </c>
      <c r="Y42" s="200">
        <v>0</v>
      </c>
      <c r="Z42" s="200">
        <v>35.229999999999997</v>
      </c>
      <c r="AA42" s="200">
        <v>16.239999999999998</v>
      </c>
      <c r="AB42" s="200">
        <v>0</v>
      </c>
      <c r="AC42" s="200">
        <v>21.33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0.92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122.62</v>
      </c>
      <c r="AP42" s="200">
        <v>0</v>
      </c>
    </row>
    <row r="43" spans="1:42">
      <c r="A43" t="s">
        <v>85</v>
      </c>
      <c r="B43" s="200">
        <v>0</v>
      </c>
      <c r="C43" s="200">
        <v>2.31</v>
      </c>
      <c r="D43" s="200">
        <v>5.07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6.5</v>
      </c>
      <c r="K43" s="200">
        <v>125.66</v>
      </c>
      <c r="L43" s="200">
        <v>11.04</v>
      </c>
      <c r="M43" s="200">
        <v>1.43</v>
      </c>
      <c r="N43" s="200">
        <v>1.73</v>
      </c>
      <c r="O43" s="200">
        <v>2.44</v>
      </c>
      <c r="P43" s="200">
        <v>0.83</v>
      </c>
      <c r="Q43" s="200">
        <v>4.6399999999999997</v>
      </c>
      <c r="R43" s="200">
        <v>11.85</v>
      </c>
      <c r="S43" s="200">
        <v>6.76</v>
      </c>
      <c r="T43" s="200">
        <v>0</v>
      </c>
      <c r="U43" s="200">
        <v>2.0699999999999998</v>
      </c>
      <c r="V43" s="200">
        <v>0.41</v>
      </c>
      <c r="W43" s="200">
        <v>1.33</v>
      </c>
      <c r="X43" s="200">
        <v>4.25</v>
      </c>
      <c r="Y43" s="200">
        <v>0</v>
      </c>
      <c r="Z43" s="200">
        <v>4.07</v>
      </c>
      <c r="AA43" s="200">
        <v>16.239999999999998</v>
      </c>
      <c r="AB43" s="200">
        <v>0</v>
      </c>
      <c r="AC43" s="200">
        <v>21.33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116.4</v>
      </c>
      <c r="AP43" s="200">
        <v>0</v>
      </c>
    </row>
    <row r="44" spans="1:42">
      <c r="A44" t="s">
        <v>86</v>
      </c>
      <c r="B44" s="200">
        <v>0</v>
      </c>
      <c r="C44" s="200">
        <v>2.31</v>
      </c>
      <c r="D44" s="200">
        <v>5.07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6.5</v>
      </c>
      <c r="K44" s="200">
        <v>125.66</v>
      </c>
      <c r="L44" s="200">
        <v>11.04</v>
      </c>
      <c r="M44" s="200">
        <v>1.43</v>
      </c>
      <c r="N44" s="200">
        <v>1.73</v>
      </c>
      <c r="O44" s="200">
        <v>2.44</v>
      </c>
      <c r="P44" s="200">
        <v>0.83</v>
      </c>
      <c r="Q44" s="200">
        <v>4.6399999999999997</v>
      </c>
      <c r="R44" s="200">
        <v>11.85</v>
      </c>
      <c r="S44" s="200">
        <v>6.76</v>
      </c>
      <c r="T44" s="200">
        <v>0</v>
      </c>
      <c r="U44" s="200">
        <v>2.0699999999999998</v>
      </c>
      <c r="V44" s="200">
        <v>0.41</v>
      </c>
      <c r="W44" s="200">
        <v>0.68</v>
      </c>
      <c r="X44" s="200">
        <v>2.16</v>
      </c>
      <c r="Y44" s="200">
        <v>0</v>
      </c>
      <c r="Z44" s="200">
        <v>4.07</v>
      </c>
      <c r="AA44" s="200">
        <v>16.239999999999998</v>
      </c>
      <c r="AB44" s="200">
        <v>0</v>
      </c>
      <c r="AC44" s="200">
        <v>21.33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116.4</v>
      </c>
      <c r="AP44" s="200">
        <v>0</v>
      </c>
    </row>
    <row r="45" spans="1:42">
      <c r="A45" t="s">
        <v>87</v>
      </c>
      <c r="B45" s="200">
        <v>0</v>
      </c>
      <c r="C45" s="200">
        <v>2.31</v>
      </c>
      <c r="D45" s="200">
        <v>5.07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6.5</v>
      </c>
      <c r="K45" s="200">
        <v>125.66</v>
      </c>
      <c r="L45" s="200">
        <v>11.04</v>
      </c>
      <c r="M45" s="200">
        <v>1.43</v>
      </c>
      <c r="N45" s="200">
        <v>1.73</v>
      </c>
      <c r="O45" s="200">
        <v>2.44</v>
      </c>
      <c r="P45" s="200">
        <v>0.83</v>
      </c>
      <c r="Q45" s="200">
        <v>4.6399999999999997</v>
      </c>
      <c r="R45" s="200">
        <v>11.85</v>
      </c>
      <c r="S45" s="200">
        <v>6.76</v>
      </c>
      <c r="T45" s="200">
        <v>0</v>
      </c>
      <c r="U45" s="200">
        <v>2.0699999999999998</v>
      </c>
      <c r="V45" s="200">
        <v>0.41</v>
      </c>
      <c r="W45" s="200">
        <v>0.68</v>
      </c>
      <c r="X45" s="200">
        <v>2.16</v>
      </c>
      <c r="Y45" s="200">
        <v>0</v>
      </c>
      <c r="Z45" s="200">
        <v>4.07</v>
      </c>
      <c r="AA45" s="200">
        <v>1.02</v>
      </c>
      <c r="AB45" s="200">
        <v>0</v>
      </c>
      <c r="AC45" s="200">
        <v>21.33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116.4</v>
      </c>
      <c r="AP45" s="200">
        <v>0</v>
      </c>
    </row>
    <row r="46" spans="1:42">
      <c r="A46" t="s">
        <v>88</v>
      </c>
      <c r="B46" s="200">
        <v>0</v>
      </c>
      <c r="C46" s="200">
        <v>2.31</v>
      </c>
      <c r="D46" s="200">
        <v>5.07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6.5</v>
      </c>
      <c r="K46" s="200">
        <v>125.66</v>
      </c>
      <c r="L46" s="200">
        <v>1.69</v>
      </c>
      <c r="M46" s="200">
        <v>1.43</v>
      </c>
      <c r="N46" s="200">
        <v>1.73</v>
      </c>
      <c r="O46" s="200">
        <v>2.44</v>
      </c>
      <c r="P46" s="200">
        <v>0.83</v>
      </c>
      <c r="Q46" s="200">
        <v>4.6399999999999997</v>
      </c>
      <c r="R46" s="200">
        <v>11.85</v>
      </c>
      <c r="S46" s="200">
        <v>6.76</v>
      </c>
      <c r="T46" s="200">
        <v>0</v>
      </c>
      <c r="U46" s="200">
        <v>2.0699999999999998</v>
      </c>
      <c r="V46" s="200">
        <v>0.41</v>
      </c>
      <c r="W46" s="200">
        <v>0.68</v>
      </c>
      <c r="X46" s="200">
        <v>2.16</v>
      </c>
      <c r="Y46" s="200">
        <v>0</v>
      </c>
      <c r="Z46" s="200">
        <v>4.07</v>
      </c>
      <c r="AA46" s="200">
        <v>1.02</v>
      </c>
      <c r="AB46" s="200">
        <v>0</v>
      </c>
      <c r="AC46" s="200">
        <v>22.33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116.4</v>
      </c>
      <c r="AP46" s="200">
        <v>0</v>
      </c>
    </row>
    <row r="47" spans="1:42">
      <c r="A47" t="s">
        <v>89</v>
      </c>
      <c r="B47" s="200">
        <v>0</v>
      </c>
      <c r="C47" s="200">
        <v>1.84</v>
      </c>
      <c r="D47" s="200">
        <v>5.07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8.18</v>
      </c>
      <c r="K47" s="200">
        <v>117.48</v>
      </c>
      <c r="L47" s="200">
        <v>0.39</v>
      </c>
      <c r="M47" s="200">
        <v>1.43</v>
      </c>
      <c r="N47" s="200">
        <v>1.73</v>
      </c>
      <c r="O47" s="200">
        <v>2.44</v>
      </c>
      <c r="P47" s="200">
        <v>0.83</v>
      </c>
      <c r="Q47" s="200">
        <v>0.22</v>
      </c>
      <c r="R47" s="200">
        <v>0.88</v>
      </c>
      <c r="S47" s="200">
        <v>0.75</v>
      </c>
      <c r="T47" s="200">
        <v>0</v>
      </c>
      <c r="U47" s="200">
        <v>2.0699999999999998</v>
      </c>
      <c r="V47" s="200">
        <v>0.3</v>
      </c>
      <c r="W47" s="200">
        <v>0.68</v>
      </c>
      <c r="X47" s="200">
        <v>2.16</v>
      </c>
      <c r="Y47" s="200">
        <v>0</v>
      </c>
      <c r="Z47" s="200">
        <v>4.07</v>
      </c>
      <c r="AA47" s="200">
        <v>1.02</v>
      </c>
      <c r="AB47" s="200">
        <v>0</v>
      </c>
      <c r="AC47" s="200">
        <v>22.33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116.4</v>
      </c>
      <c r="AP47" s="200">
        <v>0</v>
      </c>
    </row>
    <row r="48" spans="1:42">
      <c r="A48" t="s">
        <v>90</v>
      </c>
      <c r="B48" s="200">
        <v>0</v>
      </c>
      <c r="C48" s="200">
        <v>1.84</v>
      </c>
      <c r="D48" s="200">
        <v>5.07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8.18</v>
      </c>
      <c r="K48" s="200">
        <v>96.64</v>
      </c>
      <c r="L48" s="200">
        <v>0.39</v>
      </c>
      <c r="M48" s="200">
        <v>1.43</v>
      </c>
      <c r="N48" s="200">
        <v>1.73</v>
      </c>
      <c r="O48" s="200">
        <v>2.44</v>
      </c>
      <c r="P48" s="200">
        <v>0.83</v>
      </c>
      <c r="Q48" s="200">
        <v>0.22</v>
      </c>
      <c r="R48" s="200">
        <v>0.88</v>
      </c>
      <c r="S48" s="200">
        <v>0.55000000000000004</v>
      </c>
      <c r="T48" s="200">
        <v>0</v>
      </c>
      <c r="U48" s="200">
        <v>2.0699999999999998</v>
      </c>
      <c r="V48" s="200">
        <v>0.3</v>
      </c>
      <c r="W48" s="200">
        <v>0.68</v>
      </c>
      <c r="X48" s="200">
        <v>2.16</v>
      </c>
      <c r="Y48" s="200">
        <v>0</v>
      </c>
      <c r="Z48" s="200">
        <v>4.07</v>
      </c>
      <c r="AA48" s="200">
        <v>1.02</v>
      </c>
      <c r="AB48" s="200">
        <v>0</v>
      </c>
      <c r="AC48" s="200">
        <v>22.33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116.4</v>
      </c>
      <c r="AP48" s="200">
        <v>0</v>
      </c>
    </row>
    <row r="49" spans="1:42">
      <c r="A49" t="s">
        <v>91</v>
      </c>
      <c r="B49" s="200">
        <v>0</v>
      </c>
      <c r="C49" s="200">
        <v>1.84</v>
      </c>
      <c r="D49" s="200">
        <v>5.07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8.18</v>
      </c>
      <c r="K49" s="200">
        <v>71.790000000000006</v>
      </c>
      <c r="L49" s="200">
        <v>0.39</v>
      </c>
      <c r="M49" s="200">
        <v>1.43</v>
      </c>
      <c r="N49" s="200">
        <v>1.73</v>
      </c>
      <c r="O49" s="200">
        <v>2.44</v>
      </c>
      <c r="P49" s="200">
        <v>0.83</v>
      </c>
      <c r="Q49" s="200">
        <v>0.22</v>
      </c>
      <c r="R49" s="200">
        <v>0.88</v>
      </c>
      <c r="S49" s="200">
        <v>0.55000000000000004</v>
      </c>
      <c r="T49" s="200">
        <v>0</v>
      </c>
      <c r="U49" s="200">
        <v>2.0699999999999998</v>
      </c>
      <c r="V49" s="200">
        <v>0.3</v>
      </c>
      <c r="W49" s="200">
        <v>0.68</v>
      </c>
      <c r="X49" s="200">
        <v>2.16</v>
      </c>
      <c r="Y49" s="200">
        <v>0</v>
      </c>
      <c r="Z49" s="200">
        <v>4.07</v>
      </c>
      <c r="AA49" s="200">
        <v>1.02</v>
      </c>
      <c r="AB49" s="200">
        <v>0</v>
      </c>
      <c r="AC49" s="200">
        <v>22.33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116.4</v>
      </c>
      <c r="AP49" s="200">
        <v>0</v>
      </c>
    </row>
    <row r="50" spans="1:42">
      <c r="A50" t="s">
        <v>92</v>
      </c>
      <c r="B50" s="200">
        <v>0</v>
      </c>
      <c r="C50" s="200">
        <v>1.84</v>
      </c>
      <c r="D50" s="200">
        <v>5.07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8.18</v>
      </c>
      <c r="K50" s="200">
        <v>65.3</v>
      </c>
      <c r="L50" s="200">
        <v>0.39</v>
      </c>
      <c r="M50" s="200">
        <v>1.43</v>
      </c>
      <c r="N50" s="200">
        <v>1.73</v>
      </c>
      <c r="O50" s="200">
        <v>2.44</v>
      </c>
      <c r="P50" s="200">
        <v>0.83</v>
      </c>
      <c r="Q50" s="200">
        <v>0.22</v>
      </c>
      <c r="R50" s="200">
        <v>0.88</v>
      </c>
      <c r="S50" s="200">
        <v>0.55000000000000004</v>
      </c>
      <c r="T50" s="200">
        <v>0</v>
      </c>
      <c r="U50" s="200">
        <v>2.0699999999999998</v>
      </c>
      <c r="V50" s="200">
        <v>0.3</v>
      </c>
      <c r="W50" s="200">
        <v>0.68</v>
      </c>
      <c r="X50" s="200">
        <v>2.16</v>
      </c>
      <c r="Y50" s="200">
        <v>0</v>
      </c>
      <c r="Z50" s="200">
        <v>4.07</v>
      </c>
      <c r="AA50" s="200">
        <v>1.02</v>
      </c>
      <c r="AB50" s="200">
        <v>0</v>
      </c>
      <c r="AC50" s="200">
        <v>22.33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116.4</v>
      </c>
      <c r="AP50" s="200">
        <v>0</v>
      </c>
    </row>
    <row r="51" spans="1:42">
      <c r="A51" t="s">
        <v>93</v>
      </c>
      <c r="B51" s="200">
        <v>0</v>
      </c>
      <c r="C51" s="200">
        <v>1.84</v>
      </c>
      <c r="D51" s="200">
        <v>5.07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8.18</v>
      </c>
      <c r="K51" s="200">
        <v>60.89</v>
      </c>
      <c r="L51" s="200">
        <v>0.37</v>
      </c>
      <c r="M51" s="200">
        <v>6.97</v>
      </c>
      <c r="N51" s="200">
        <v>1.73</v>
      </c>
      <c r="O51" s="200">
        <v>2.44</v>
      </c>
      <c r="P51" s="200">
        <v>0.83</v>
      </c>
      <c r="Q51" s="200">
        <v>0.16</v>
      </c>
      <c r="R51" s="200">
        <v>0.62</v>
      </c>
      <c r="S51" s="200">
        <v>0.39</v>
      </c>
      <c r="T51" s="200">
        <v>0</v>
      </c>
      <c r="U51" s="200">
        <v>2.0699999999999998</v>
      </c>
      <c r="V51" s="200">
        <v>0.3</v>
      </c>
      <c r="W51" s="200">
        <v>0.68</v>
      </c>
      <c r="X51" s="200">
        <v>2.16</v>
      </c>
      <c r="Y51" s="200">
        <v>0</v>
      </c>
      <c r="Z51" s="200">
        <v>4.07</v>
      </c>
      <c r="AA51" s="200">
        <v>1.02</v>
      </c>
      <c r="AB51" s="200">
        <v>0</v>
      </c>
      <c r="AC51" s="200">
        <v>22.33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103.94</v>
      </c>
      <c r="AP51" s="200">
        <v>0</v>
      </c>
    </row>
    <row r="52" spans="1:42">
      <c r="A52" t="s">
        <v>94</v>
      </c>
      <c r="B52" s="200">
        <v>0</v>
      </c>
      <c r="C52" s="200">
        <v>1.84</v>
      </c>
      <c r="D52" s="200">
        <v>5.07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8.18</v>
      </c>
      <c r="K52" s="200">
        <v>17.059999999999999</v>
      </c>
      <c r="L52" s="200">
        <v>0.37</v>
      </c>
      <c r="M52" s="200">
        <v>10.44</v>
      </c>
      <c r="N52" s="200">
        <v>1.73</v>
      </c>
      <c r="O52" s="200">
        <v>2.44</v>
      </c>
      <c r="P52" s="200">
        <v>0.83</v>
      </c>
      <c r="Q52" s="200">
        <v>0.16</v>
      </c>
      <c r="R52" s="200">
        <v>0.62</v>
      </c>
      <c r="S52" s="200">
        <v>0.39</v>
      </c>
      <c r="T52" s="200">
        <v>0</v>
      </c>
      <c r="U52" s="200">
        <v>2.0699999999999998</v>
      </c>
      <c r="V52" s="200">
        <v>0.3</v>
      </c>
      <c r="W52" s="200">
        <v>0.68</v>
      </c>
      <c r="X52" s="200">
        <v>2.16</v>
      </c>
      <c r="Y52" s="200">
        <v>0</v>
      </c>
      <c r="Z52" s="200">
        <v>4.07</v>
      </c>
      <c r="AA52" s="200">
        <v>1.02</v>
      </c>
      <c r="AB52" s="200">
        <v>0</v>
      </c>
      <c r="AC52" s="200">
        <v>22.33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103.94</v>
      </c>
      <c r="AP52" s="200">
        <v>0</v>
      </c>
    </row>
    <row r="53" spans="1:42">
      <c r="A53" t="s">
        <v>95</v>
      </c>
      <c r="B53" s="200">
        <v>0</v>
      </c>
      <c r="C53" s="200">
        <v>1.84</v>
      </c>
      <c r="D53" s="200">
        <v>5.07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8.18</v>
      </c>
      <c r="K53" s="200">
        <v>17.059999999999999</v>
      </c>
      <c r="L53" s="200">
        <v>0.37</v>
      </c>
      <c r="M53" s="200">
        <v>17.37</v>
      </c>
      <c r="N53" s="200">
        <v>1.73</v>
      </c>
      <c r="O53" s="200">
        <v>2.44</v>
      </c>
      <c r="P53" s="200">
        <v>0.83</v>
      </c>
      <c r="Q53" s="200">
        <v>0.16</v>
      </c>
      <c r="R53" s="200">
        <v>0.62</v>
      </c>
      <c r="S53" s="200">
        <v>0.39</v>
      </c>
      <c r="T53" s="200">
        <v>0</v>
      </c>
      <c r="U53" s="200">
        <v>2.0699999999999998</v>
      </c>
      <c r="V53" s="200">
        <v>0.3</v>
      </c>
      <c r="W53" s="200">
        <v>0.68</v>
      </c>
      <c r="X53" s="200">
        <v>2.16</v>
      </c>
      <c r="Y53" s="200">
        <v>0</v>
      </c>
      <c r="Z53" s="200">
        <v>4.07</v>
      </c>
      <c r="AA53" s="200">
        <v>1.02</v>
      </c>
      <c r="AB53" s="200">
        <v>0</v>
      </c>
      <c r="AC53" s="200">
        <v>22.33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103.94</v>
      </c>
      <c r="AP53" s="200">
        <v>0</v>
      </c>
    </row>
    <row r="54" spans="1:42">
      <c r="A54" t="s">
        <v>96</v>
      </c>
      <c r="B54" s="200">
        <v>0</v>
      </c>
      <c r="C54" s="200">
        <v>1.84</v>
      </c>
      <c r="D54" s="200">
        <v>5.07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8.18</v>
      </c>
      <c r="K54" s="200">
        <v>17.059999999999999</v>
      </c>
      <c r="L54" s="200">
        <v>0.37</v>
      </c>
      <c r="M54" s="200">
        <v>18.760000000000002</v>
      </c>
      <c r="N54" s="200">
        <v>1.73</v>
      </c>
      <c r="O54" s="200">
        <v>2.44</v>
      </c>
      <c r="P54" s="200">
        <v>0.83</v>
      </c>
      <c r="Q54" s="200">
        <v>0.16</v>
      </c>
      <c r="R54" s="200">
        <v>0.62</v>
      </c>
      <c r="S54" s="200">
        <v>0.39</v>
      </c>
      <c r="T54" s="200">
        <v>0</v>
      </c>
      <c r="U54" s="200">
        <v>2.0699999999999998</v>
      </c>
      <c r="V54" s="200">
        <v>0.3</v>
      </c>
      <c r="W54" s="200">
        <v>0.68</v>
      </c>
      <c r="X54" s="200">
        <v>2.16</v>
      </c>
      <c r="Y54" s="200">
        <v>0</v>
      </c>
      <c r="Z54" s="200">
        <v>4.07</v>
      </c>
      <c r="AA54" s="200">
        <v>1.02</v>
      </c>
      <c r="AB54" s="200">
        <v>0</v>
      </c>
      <c r="AC54" s="200">
        <v>22.33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103.94</v>
      </c>
      <c r="AP54" s="200">
        <v>0</v>
      </c>
    </row>
    <row r="55" spans="1:42">
      <c r="A55" t="s">
        <v>97</v>
      </c>
      <c r="B55" s="200">
        <v>0</v>
      </c>
      <c r="C55" s="200">
        <v>1.62</v>
      </c>
      <c r="D55" s="200">
        <v>5.07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8.18</v>
      </c>
      <c r="K55" s="200">
        <v>63.79</v>
      </c>
      <c r="L55" s="200">
        <v>0.37</v>
      </c>
      <c r="M55" s="200">
        <v>18.760000000000002</v>
      </c>
      <c r="N55" s="200">
        <v>1.73</v>
      </c>
      <c r="O55" s="200">
        <v>2.44</v>
      </c>
      <c r="P55" s="200">
        <v>0.83</v>
      </c>
      <c r="Q55" s="200">
        <v>0.16</v>
      </c>
      <c r="R55" s="200">
        <v>0.62</v>
      </c>
      <c r="S55" s="200">
        <v>0.39</v>
      </c>
      <c r="T55" s="200">
        <v>0</v>
      </c>
      <c r="U55" s="200">
        <v>2.0699999999999998</v>
      </c>
      <c r="V55" s="200">
        <v>0.3</v>
      </c>
      <c r="W55" s="200">
        <v>0.68</v>
      </c>
      <c r="X55" s="200">
        <v>2.16</v>
      </c>
      <c r="Y55" s="200">
        <v>0</v>
      </c>
      <c r="Z55" s="200">
        <v>4.07</v>
      </c>
      <c r="AA55" s="200">
        <v>1.02</v>
      </c>
      <c r="AB55" s="200">
        <v>0</v>
      </c>
      <c r="AC55" s="200">
        <v>22.33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103.94</v>
      </c>
      <c r="AP55" s="200">
        <v>0</v>
      </c>
    </row>
    <row r="56" spans="1:42">
      <c r="A56" t="s">
        <v>98</v>
      </c>
      <c r="B56" s="200">
        <v>0</v>
      </c>
      <c r="C56" s="200">
        <v>1.62</v>
      </c>
      <c r="D56" s="200">
        <v>5.07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8.18</v>
      </c>
      <c r="K56" s="200">
        <v>30.92</v>
      </c>
      <c r="L56" s="200">
        <v>0.37</v>
      </c>
      <c r="M56" s="200">
        <v>18.760000000000002</v>
      </c>
      <c r="N56" s="200">
        <v>1.73</v>
      </c>
      <c r="O56" s="200">
        <v>2.44</v>
      </c>
      <c r="P56" s="200">
        <v>0.83</v>
      </c>
      <c r="Q56" s="200">
        <v>0.16</v>
      </c>
      <c r="R56" s="200">
        <v>0.62</v>
      </c>
      <c r="S56" s="200">
        <v>0.39</v>
      </c>
      <c r="T56" s="200">
        <v>0</v>
      </c>
      <c r="U56" s="200">
        <v>2.0699999999999998</v>
      </c>
      <c r="V56" s="200">
        <v>0.3</v>
      </c>
      <c r="W56" s="200">
        <v>0.68</v>
      </c>
      <c r="X56" s="200">
        <v>2.16</v>
      </c>
      <c r="Y56" s="200">
        <v>0</v>
      </c>
      <c r="Z56" s="200">
        <v>4.07</v>
      </c>
      <c r="AA56" s="200">
        <v>1.02</v>
      </c>
      <c r="AB56" s="200">
        <v>0</v>
      </c>
      <c r="AC56" s="200">
        <v>22.33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103.94</v>
      </c>
      <c r="AP56" s="200">
        <v>0</v>
      </c>
    </row>
    <row r="57" spans="1:42">
      <c r="A57" t="s">
        <v>99</v>
      </c>
      <c r="B57" s="200">
        <v>0</v>
      </c>
      <c r="C57" s="200">
        <v>1.62</v>
      </c>
      <c r="D57" s="200">
        <v>5.07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8.18</v>
      </c>
      <c r="K57" s="200">
        <v>17.059999999999999</v>
      </c>
      <c r="L57" s="200">
        <v>0.37</v>
      </c>
      <c r="M57" s="200">
        <v>15.29</v>
      </c>
      <c r="N57" s="200">
        <v>1.73</v>
      </c>
      <c r="O57" s="200">
        <v>2.44</v>
      </c>
      <c r="P57" s="200">
        <v>0.83</v>
      </c>
      <c r="Q57" s="200">
        <v>0.16</v>
      </c>
      <c r="R57" s="200">
        <v>0.62</v>
      </c>
      <c r="S57" s="200">
        <v>0.39</v>
      </c>
      <c r="T57" s="200">
        <v>0</v>
      </c>
      <c r="U57" s="200">
        <v>2.0699999999999998</v>
      </c>
      <c r="V57" s="200">
        <v>0.3</v>
      </c>
      <c r="W57" s="200">
        <v>0.68</v>
      </c>
      <c r="X57" s="200">
        <v>2.16</v>
      </c>
      <c r="Y57" s="200">
        <v>0</v>
      </c>
      <c r="Z57" s="200">
        <v>4.07</v>
      </c>
      <c r="AA57" s="200">
        <v>1.02</v>
      </c>
      <c r="AB57" s="200">
        <v>0</v>
      </c>
      <c r="AC57" s="200">
        <v>22.33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43.94</v>
      </c>
      <c r="AP57" s="200">
        <v>0</v>
      </c>
    </row>
    <row r="58" spans="1:42">
      <c r="A58" t="s">
        <v>100</v>
      </c>
      <c r="B58" s="200">
        <v>0</v>
      </c>
      <c r="C58" s="200">
        <v>1.62</v>
      </c>
      <c r="D58" s="200">
        <v>5.07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8.18</v>
      </c>
      <c r="K58" s="200">
        <v>17.059999999999999</v>
      </c>
      <c r="L58" s="200">
        <v>0.37</v>
      </c>
      <c r="M58" s="200">
        <v>15.29</v>
      </c>
      <c r="N58" s="200">
        <v>1.73</v>
      </c>
      <c r="O58" s="200">
        <v>2.44</v>
      </c>
      <c r="P58" s="200">
        <v>0.83</v>
      </c>
      <c r="Q58" s="200">
        <v>0.16</v>
      </c>
      <c r="R58" s="200">
        <v>0.62</v>
      </c>
      <c r="S58" s="200">
        <v>0.39</v>
      </c>
      <c r="T58" s="200">
        <v>0</v>
      </c>
      <c r="U58" s="200">
        <v>2.0699999999999998</v>
      </c>
      <c r="V58" s="200">
        <v>0.3</v>
      </c>
      <c r="W58" s="200">
        <v>0.68</v>
      </c>
      <c r="X58" s="200">
        <v>2.16</v>
      </c>
      <c r="Y58" s="200">
        <v>0</v>
      </c>
      <c r="Z58" s="200">
        <v>4.07</v>
      </c>
      <c r="AA58" s="200">
        <v>1.02</v>
      </c>
      <c r="AB58" s="200">
        <v>0</v>
      </c>
      <c r="AC58" s="200">
        <v>22.33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43.94</v>
      </c>
      <c r="AP58" s="200">
        <v>0</v>
      </c>
    </row>
    <row r="59" spans="1:42">
      <c r="A59" t="s">
        <v>101</v>
      </c>
      <c r="B59" s="200">
        <v>0</v>
      </c>
      <c r="C59" s="200">
        <v>1.62</v>
      </c>
      <c r="D59" s="200">
        <v>5.07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8.18</v>
      </c>
      <c r="K59" s="200">
        <v>17.059999999999999</v>
      </c>
      <c r="L59" s="200">
        <v>0.37</v>
      </c>
      <c r="M59" s="200">
        <v>1.89</v>
      </c>
      <c r="N59" s="200">
        <v>1.73</v>
      </c>
      <c r="O59" s="200">
        <v>2.44</v>
      </c>
      <c r="P59" s="200">
        <v>0.83</v>
      </c>
      <c r="Q59" s="200">
        <v>0.15</v>
      </c>
      <c r="R59" s="200">
        <v>0.62</v>
      </c>
      <c r="S59" s="200">
        <v>0.39</v>
      </c>
      <c r="T59" s="200">
        <v>0</v>
      </c>
      <c r="U59" s="200">
        <v>2.0699999999999998</v>
      </c>
      <c r="V59" s="200">
        <v>0.3</v>
      </c>
      <c r="W59" s="200">
        <v>0.68</v>
      </c>
      <c r="X59" s="200">
        <v>2.16</v>
      </c>
      <c r="Y59" s="200">
        <v>0</v>
      </c>
      <c r="Z59" s="200">
        <v>4.07</v>
      </c>
      <c r="AA59" s="200">
        <v>1.02</v>
      </c>
      <c r="AB59" s="200">
        <v>0</v>
      </c>
      <c r="AC59" s="200">
        <v>22.33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43.94</v>
      </c>
      <c r="AP59" s="200">
        <v>0</v>
      </c>
    </row>
    <row r="60" spans="1:42">
      <c r="A60" t="s">
        <v>102</v>
      </c>
      <c r="B60" s="200">
        <v>0</v>
      </c>
      <c r="C60" s="200">
        <v>1.62</v>
      </c>
      <c r="D60" s="200">
        <v>5.07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8.18</v>
      </c>
      <c r="K60" s="200">
        <v>17.059999999999999</v>
      </c>
      <c r="L60" s="200">
        <v>0.37</v>
      </c>
      <c r="M60" s="200">
        <v>1.89</v>
      </c>
      <c r="N60" s="200">
        <v>1.73</v>
      </c>
      <c r="O60" s="200">
        <v>2.44</v>
      </c>
      <c r="P60" s="200">
        <v>0.83</v>
      </c>
      <c r="Q60" s="200">
        <v>0.15</v>
      </c>
      <c r="R60" s="200">
        <v>0.62</v>
      </c>
      <c r="S60" s="200">
        <v>0.39</v>
      </c>
      <c r="T60" s="200">
        <v>0</v>
      </c>
      <c r="U60" s="200">
        <v>2.0699999999999998</v>
      </c>
      <c r="V60" s="200">
        <v>0.3</v>
      </c>
      <c r="W60" s="200">
        <v>0.68</v>
      </c>
      <c r="X60" s="200">
        <v>2.16</v>
      </c>
      <c r="Y60" s="200">
        <v>0</v>
      </c>
      <c r="Z60" s="200">
        <v>4.07</v>
      </c>
      <c r="AA60" s="200">
        <v>1.02</v>
      </c>
      <c r="AB60" s="200">
        <v>0</v>
      </c>
      <c r="AC60" s="200">
        <v>22.33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43.94</v>
      </c>
      <c r="AP60" s="200">
        <v>0</v>
      </c>
    </row>
    <row r="61" spans="1:42">
      <c r="A61" t="s">
        <v>103</v>
      </c>
      <c r="B61" s="200">
        <v>0</v>
      </c>
      <c r="C61" s="200">
        <v>1.62</v>
      </c>
      <c r="D61" s="200">
        <v>5.07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8.18</v>
      </c>
      <c r="K61" s="200">
        <v>17.059999999999999</v>
      </c>
      <c r="L61" s="200">
        <v>0.37</v>
      </c>
      <c r="M61" s="200">
        <v>1.89</v>
      </c>
      <c r="N61" s="200">
        <v>1.73</v>
      </c>
      <c r="O61" s="200">
        <v>2.44</v>
      </c>
      <c r="P61" s="200">
        <v>0.83</v>
      </c>
      <c r="Q61" s="200">
        <v>0.15</v>
      </c>
      <c r="R61" s="200">
        <v>0.62</v>
      </c>
      <c r="S61" s="200">
        <v>0.39</v>
      </c>
      <c r="T61" s="200">
        <v>0</v>
      </c>
      <c r="U61" s="200">
        <v>2.0699999999999998</v>
      </c>
      <c r="V61" s="200">
        <v>0.2</v>
      </c>
      <c r="W61" s="200">
        <v>0.68</v>
      </c>
      <c r="X61" s="200">
        <v>2.16</v>
      </c>
      <c r="Y61" s="200">
        <v>0</v>
      </c>
      <c r="Z61" s="200">
        <v>4.07</v>
      </c>
      <c r="AA61" s="200">
        <v>1.02</v>
      </c>
      <c r="AB61" s="200">
        <v>0</v>
      </c>
      <c r="AC61" s="200">
        <v>22.33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0</v>
      </c>
      <c r="AP61" s="200">
        <v>0</v>
      </c>
    </row>
    <row r="62" spans="1:42">
      <c r="A62" t="s">
        <v>104</v>
      </c>
      <c r="B62" s="200">
        <v>0</v>
      </c>
      <c r="C62" s="200">
        <v>1.62</v>
      </c>
      <c r="D62" s="200">
        <v>5.07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8.18</v>
      </c>
      <c r="K62" s="200">
        <v>17.059999999999999</v>
      </c>
      <c r="L62" s="200">
        <v>0.37</v>
      </c>
      <c r="M62" s="200">
        <v>1.89</v>
      </c>
      <c r="N62" s="200">
        <v>1.73</v>
      </c>
      <c r="O62" s="200">
        <v>2.44</v>
      </c>
      <c r="P62" s="200">
        <v>0.83</v>
      </c>
      <c r="Q62" s="200">
        <v>0.15</v>
      </c>
      <c r="R62" s="200">
        <v>0.62</v>
      </c>
      <c r="S62" s="200">
        <v>0.39</v>
      </c>
      <c r="T62" s="200">
        <v>0</v>
      </c>
      <c r="U62" s="200">
        <v>2.0699999999999998</v>
      </c>
      <c r="V62" s="200">
        <v>0.2</v>
      </c>
      <c r="W62" s="200">
        <v>0.68</v>
      </c>
      <c r="X62" s="200">
        <v>2.16</v>
      </c>
      <c r="Y62" s="200">
        <v>0</v>
      </c>
      <c r="Z62" s="200">
        <v>4.07</v>
      </c>
      <c r="AA62" s="200">
        <v>1.02</v>
      </c>
      <c r="AB62" s="200">
        <v>0</v>
      </c>
      <c r="AC62" s="200">
        <v>22.33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0</v>
      </c>
      <c r="AP62" s="200">
        <v>0</v>
      </c>
    </row>
    <row r="63" spans="1:42">
      <c r="A63" t="s">
        <v>105</v>
      </c>
      <c r="B63" s="200">
        <v>0</v>
      </c>
      <c r="C63" s="200">
        <v>1.62</v>
      </c>
      <c r="D63" s="200">
        <v>5.07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8.18</v>
      </c>
      <c r="K63" s="200">
        <v>-14.24</v>
      </c>
      <c r="L63" s="200">
        <v>0.37</v>
      </c>
      <c r="M63" s="200">
        <v>1.89</v>
      </c>
      <c r="N63" s="200">
        <v>1.73</v>
      </c>
      <c r="O63" s="200">
        <v>2.44</v>
      </c>
      <c r="P63" s="200">
        <v>0.83</v>
      </c>
      <c r="Q63" s="200">
        <v>0.15</v>
      </c>
      <c r="R63" s="200">
        <v>0.62</v>
      </c>
      <c r="S63" s="200">
        <v>0.39</v>
      </c>
      <c r="T63" s="200">
        <v>0</v>
      </c>
      <c r="U63" s="200">
        <v>2.0699999999999998</v>
      </c>
      <c r="V63" s="200">
        <v>0.2</v>
      </c>
      <c r="W63" s="200">
        <v>0.68</v>
      </c>
      <c r="X63" s="200">
        <v>2.16</v>
      </c>
      <c r="Y63" s="200">
        <v>0</v>
      </c>
      <c r="Z63" s="200">
        <v>4.07</v>
      </c>
      <c r="AA63" s="200">
        <v>1.02</v>
      </c>
      <c r="AB63" s="200">
        <v>0</v>
      </c>
      <c r="AC63" s="200">
        <v>22.33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43.94</v>
      </c>
      <c r="AP63" s="200">
        <v>0</v>
      </c>
    </row>
    <row r="64" spans="1:42">
      <c r="A64" t="s">
        <v>106</v>
      </c>
      <c r="B64" s="200">
        <v>0</v>
      </c>
      <c r="C64" s="200">
        <v>1.62</v>
      </c>
      <c r="D64" s="200">
        <v>5.07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8.18</v>
      </c>
      <c r="K64" s="200">
        <v>-15.03</v>
      </c>
      <c r="L64" s="200">
        <v>0.37</v>
      </c>
      <c r="M64" s="200">
        <v>1.89</v>
      </c>
      <c r="N64" s="200">
        <v>1.73</v>
      </c>
      <c r="O64" s="200">
        <v>2.44</v>
      </c>
      <c r="P64" s="200">
        <v>0.83</v>
      </c>
      <c r="Q64" s="200">
        <v>0.15</v>
      </c>
      <c r="R64" s="200">
        <v>0.62</v>
      </c>
      <c r="S64" s="200">
        <v>0.39</v>
      </c>
      <c r="T64" s="200">
        <v>0</v>
      </c>
      <c r="U64" s="200">
        <v>2.0699999999999998</v>
      </c>
      <c r="V64" s="200">
        <v>0.2</v>
      </c>
      <c r="W64" s="200">
        <v>0.68</v>
      </c>
      <c r="X64" s="200">
        <v>2.16</v>
      </c>
      <c r="Y64" s="200">
        <v>0</v>
      </c>
      <c r="Z64" s="200">
        <v>4.07</v>
      </c>
      <c r="AA64" s="200">
        <v>1.02</v>
      </c>
      <c r="AB64" s="200">
        <v>0</v>
      </c>
      <c r="AC64" s="200">
        <v>22.33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0</v>
      </c>
      <c r="AP64" s="200">
        <v>0</v>
      </c>
    </row>
    <row r="65" spans="1:42">
      <c r="A65" t="s">
        <v>107</v>
      </c>
      <c r="B65" s="200">
        <v>0</v>
      </c>
      <c r="C65" s="200">
        <v>1.62</v>
      </c>
      <c r="D65" s="200">
        <v>5.07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8.18</v>
      </c>
      <c r="K65" s="200">
        <v>-14.55</v>
      </c>
      <c r="L65" s="200">
        <v>0.37</v>
      </c>
      <c r="M65" s="200">
        <v>1.89</v>
      </c>
      <c r="N65" s="200">
        <v>1.73</v>
      </c>
      <c r="O65" s="200">
        <v>2.44</v>
      </c>
      <c r="P65" s="200">
        <v>0.83</v>
      </c>
      <c r="Q65" s="200">
        <v>0.15</v>
      </c>
      <c r="R65" s="200">
        <v>0.62</v>
      </c>
      <c r="S65" s="200">
        <v>0.39</v>
      </c>
      <c r="T65" s="200">
        <v>0</v>
      </c>
      <c r="U65" s="200">
        <v>2.0699999999999998</v>
      </c>
      <c r="V65" s="200">
        <v>0.2</v>
      </c>
      <c r="W65" s="200">
        <v>0.68</v>
      </c>
      <c r="X65" s="200">
        <v>2.16</v>
      </c>
      <c r="Y65" s="200">
        <v>0</v>
      </c>
      <c r="Z65" s="200">
        <v>4.07</v>
      </c>
      <c r="AA65" s="200">
        <v>1.02</v>
      </c>
      <c r="AB65" s="200">
        <v>0</v>
      </c>
      <c r="AC65" s="200">
        <v>22.33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0</v>
      </c>
      <c r="AP65" s="200">
        <v>0</v>
      </c>
    </row>
    <row r="66" spans="1:42">
      <c r="A66" t="s">
        <v>108</v>
      </c>
      <c r="B66" s="200">
        <v>0</v>
      </c>
      <c r="C66" s="200">
        <v>1.62</v>
      </c>
      <c r="D66" s="200">
        <v>5.07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8.18</v>
      </c>
      <c r="K66" s="200">
        <v>-15.03</v>
      </c>
      <c r="L66" s="200">
        <v>0.37</v>
      </c>
      <c r="M66" s="200">
        <v>1.89</v>
      </c>
      <c r="N66" s="200">
        <v>1.73</v>
      </c>
      <c r="O66" s="200">
        <v>2.44</v>
      </c>
      <c r="P66" s="200">
        <v>0.83</v>
      </c>
      <c r="Q66" s="200">
        <v>0.15</v>
      </c>
      <c r="R66" s="200">
        <v>0.62</v>
      </c>
      <c r="S66" s="200">
        <v>0.39</v>
      </c>
      <c r="T66" s="200">
        <v>0</v>
      </c>
      <c r="U66" s="200">
        <v>2.0699999999999998</v>
      </c>
      <c r="V66" s="200">
        <v>0.2</v>
      </c>
      <c r="W66" s="200">
        <v>0.68</v>
      </c>
      <c r="X66" s="200">
        <v>2.16</v>
      </c>
      <c r="Y66" s="200">
        <v>0</v>
      </c>
      <c r="Z66" s="200">
        <v>4.07</v>
      </c>
      <c r="AA66" s="200">
        <v>1.02</v>
      </c>
      <c r="AB66" s="200">
        <v>0</v>
      </c>
      <c r="AC66" s="200">
        <v>22.33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0</v>
      </c>
      <c r="AP66" s="200">
        <v>0</v>
      </c>
    </row>
    <row r="67" spans="1:42">
      <c r="A67" t="s">
        <v>109</v>
      </c>
      <c r="B67" s="200">
        <v>0</v>
      </c>
      <c r="C67" s="200">
        <v>1.62</v>
      </c>
      <c r="D67" s="200">
        <v>5.07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8.18</v>
      </c>
      <c r="K67" s="200">
        <v>11.66</v>
      </c>
      <c r="L67" s="200">
        <v>0.37</v>
      </c>
      <c r="M67" s="200">
        <v>1.89</v>
      </c>
      <c r="N67" s="200">
        <v>1.73</v>
      </c>
      <c r="O67" s="200">
        <v>2.44</v>
      </c>
      <c r="P67" s="200">
        <v>0.83</v>
      </c>
      <c r="Q67" s="200">
        <v>0.15</v>
      </c>
      <c r="R67" s="200">
        <v>0.62</v>
      </c>
      <c r="S67" s="200">
        <v>0.39</v>
      </c>
      <c r="T67" s="200">
        <v>0</v>
      </c>
      <c r="U67" s="200">
        <v>2.0699999999999998</v>
      </c>
      <c r="V67" s="200">
        <v>0.19</v>
      </c>
      <c r="W67" s="200">
        <v>0.68</v>
      </c>
      <c r="X67" s="200">
        <v>2.16</v>
      </c>
      <c r="Y67" s="200">
        <v>0</v>
      </c>
      <c r="Z67" s="200">
        <v>4.07</v>
      </c>
      <c r="AA67" s="200">
        <v>1.02</v>
      </c>
      <c r="AB67" s="200">
        <v>0</v>
      </c>
      <c r="AC67" s="200">
        <v>22.33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0</v>
      </c>
      <c r="AP67" s="200">
        <v>0</v>
      </c>
    </row>
    <row r="68" spans="1:42">
      <c r="A68" t="s">
        <v>110</v>
      </c>
      <c r="B68" s="200">
        <v>0</v>
      </c>
      <c r="C68" s="200">
        <v>1.62</v>
      </c>
      <c r="D68" s="200">
        <v>5.07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8.18</v>
      </c>
      <c r="K68" s="200">
        <v>11.66</v>
      </c>
      <c r="L68" s="200">
        <v>0.37</v>
      </c>
      <c r="M68" s="200">
        <v>1.89</v>
      </c>
      <c r="N68" s="200">
        <v>1.73</v>
      </c>
      <c r="O68" s="200">
        <v>2.44</v>
      </c>
      <c r="P68" s="200">
        <v>0.83</v>
      </c>
      <c r="Q68" s="200">
        <v>0.15</v>
      </c>
      <c r="R68" s="200">
        <v>0.62</v>
      </c>
      <c r="S68" s="200">
        <v>0.39</v>
      </c>
      <c r="T68" s="200">
        <v>0</v>
      </c>
      <c r="U68" s="200">
        <v>2.0699999999999998</v>
      </c>
      <c r="V68" s="200">
        <v>0.19</v>
      </c>
      <c r="W68" s="200">
        <v>0.68</v>
      </c>
      <c r="X68" s="200">
        <v>2.16</v>
      </c>
      <c r="Y68" s="200">
        <v>0</v>
      </c>
      <c r="Z68" s="200">
        <v>4.07</v>
      </c>
      <c r="AA68" s="200">
        <v>1.02</v>
      </c>
      <c r="AB68" s="200">
        <v>0</v>
      </c>
      <c r="AC68" s="200">
        <v>22.33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0</v>
      </c>
      <c r="AP68" s="200">
        <v>0</v>
      </c>
    </row>
    <row r="69" spans="1:42">
      <c r="A69" t="s">
        <v>111</v>
      </c>
      <c r="B69" s="200">
        <v>0</v>
      </c>
      <c r="C69" s="200">
        <v>1.62</v>
      </c>
      <c r="D69" s="200">
        <v>5.07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8.18</v>
      </c>
      <c r="K69" s="200">
        <v>11.66</v>
      </c>
      <c r="L69" s="200">
        <v>0.37</v>
      </c>
      <c r="M69" s="200">
        <v>1.89</v>
      </c>
      <c r="N69" s="200">
        <v>1.73</v>
      </c>
      <c r="O69" s="200">
        <v>2.44</v>
      </c>
      <c r="P69" s="200">
        <v>0.83</v>
      </c>
      <c r="Q69" s="200">
        <v>0.15</v>
      </c>
      <c r="R69" s="200">
        <v>0.62</v>
      </c>
      <c r="S69" s="200">
        <v>0.39</v>
      </c>
      <c r="T69" s="200">
        <v>0</v>
      </c>
      <c r="U69" s="200">
        <v>2.0699999999999998</v>
      </c>
      <c r="V69" s="200">
        <v>0.19</v>
      </c>
      <c r="W69" s="200">
        <v>0.68</v>
      </c>
      <c r="X69" s="200">
        <v>2.16</v>
      </c>
      <c r="Y69" s="200">
        <v>0</v>
      </c>
      <c r="Z69" s="200">
        <v>4.07</v>
      </c>
      <c r="AA69" s="200">
        <v>1.02</v>
      </c>
      <c r="AB69" s="200">
        <v>0</v>
      </c>
      <c r="AC69" s="200">
        <v>22.33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0</v>
      </c>
      <c r="AP69" s="200">
        <v>0</v>
      </c>
    </row>
    <row r="70" spans="1:42">
      <c r="A70" t="s">
        <v>112</v>
      </c>
      <c r="B70" s="200">
        <v>0</v>
      </c>
      <c r="C70" s="200">
        <v>1.62</v>
      </c>
      <c r="D70" s="200">
        <v>5.07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8.18</v>
      </c>
      <c r="K70" s="200">
        <v>11.66</v>
      </c>
      <c r="L70" s="200">
        <v>0.37</v>
      </c>
      <c r="M70" s="200">
        <v>1.89</v>
      </c>
      <c r="N70" s="200">
        <v>1.73</v>
      </c>
      <c r="O70" s="200">
        <v>2.44</v>
      </c>
      <c r="P70" s="200">
        <v>0.83</v>
      </c>
      <c r="Q70" s="200">
        <v>0.15</v>
      </c>
      <c r="R70" s="200">
        <v>0.62</v>
      </c>
      <c r="S70" s="200">
        <v>0.39</v>
      </c>
      <c r="T70" s="200">
        <v>0</v>
      </c>
      <c r="U70" s="200">
        <v>2.0699999999999998</v>
      </c>
      <c r="V70" s="200">
        <v>0.19</v>
      </c>
      <c r="W70" s="200">
        <v>0.68</v>
      </c>
      <c r="X70" s="200">
        <v>2.16</v>
      </c>
      <c r="Y70" s="200">
        <v>0</v>
      </c>
      <c r="Z70" s="200">
        <v>4.07</v>
      </c>
      <c r="AA70" s="200">
        <v>1.02</v>
      </c>
      <c r="AB70" s="200">
        <v>0</v>
      </c>
      <c r="AC70" s="200">
        <v>22.33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0</v>
      </c>
      <c r="AP70" s="200">
        <v>0</v>
      </c>
    </row>
    <row r="71" spans="1:42">
      <c r="A71" t="s">
        <v>113</v>
      </c>
      <c r="B71" s="200">
        <v>0</v>
      </c>
      <c r="C71" s="200">
        <v>1.84</v>
      </c>
      <c r="D71" s="200">
        <v>5.07</v>
      </c>
      <c r="E71" s="200">
        <v>0</v>
      </c>
      <c r="F71" s="200">
        <v>0</v>
      </c>
      <c r="G71" s="200">
        <v>4.7699999999999996</v>
      </c>
      <c r="H71" s="200">
        <v>0</v>
      </c>
      <c r="I71" s="200">
        <v>0</v>
      </c>
      <c r="J71" s="200">
        <v>8.18</v>
      </c>
      <c r="K71" s="200">
        <v>11.66</v>
      </c>
      <c r="L71" s="200">
        <v>0.37</v>
      </c>
      <c r="M71" s="200">
        <v>1.89</v>
      </c>
      <c r="N71" s="200">
        <v>1.73</v>
      </c>
      <c r="O71" s="200">
        <v>2.44</v>
      </c>
      <c r="P71" s="200">
        <v>0.83</v>
      </c>
      <c r="Q71" s="200">
        <v>0.15</v>
      </c>
      <c r="R71" s="200">
        <v>0.62</v>
      </c>
      <c r="S71" s="200">
        <v>0.39</v>
      </c>
      <c r="T71" s="200">
        <v>0</v>
      </c>
      <c r="U71" s="200">
        <v>2.0699999999999998</v>
      </c>
      <c r="V71" s="200">
        <v>0.19</v>
      </c>
      <c r="W71" s="200">
        <v>0.68</v>
      </c>
      <c r="X71" s="200">
        <v>2.16</v>
      </c>
      <c r="Y71" s="200">
        <v>0</v>
      </c>
      <c r="Z71" s="200">
        <v>4.07</v>
      </c>
      <c r="AA71" s="200">
        <v>1.02</v>
      </c>
      <c r="AB71" s="200">
        <v>0</v>
      </c>
      <c r="AC71" s="200">
        <v>22.33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0</v>
      </c>
      <c r="AP71" s="200">
        <v>0</v>
      </c>
    </row>
    <row r="72" spans="1:42">
      <c r="A72" t="s">
        <v>114</v>
      </c>
      <c r="B72" s="200">
        <v>0</v>
      </c>
      <c r="C72" s="200">
        <v>1.84</v>
      </c>
      <c r="D72" s="200">
        <v>5.07</v>
      </c>
      <c r="E72" s="200">
        <v>0</v>
      </c>
      <c r="F72" s="200">
        <v>0</v>
      </c>
      <c r="G72" s="200">
        <v>4.7699999999999996</v>
      </c>
      <c r="H72" s="200">
        <v>0</v>
      </c>
      <c r="I72" s="200">
        <v>0</v>
      </c>
      <c r="J72" s="200">
        <v>8.18</v>
      </c>
      <c r="K72" s="200">
        <v>11.66</v>
      </c>
      <c r="L72" s="200">
        <v>0.37</v>
      </c>
      <c r="M72" s="200">
        <v>1.89</v>
      </c>
      <c r="N72" s="200">
        <v>1.73</v>
      </c>
      <c r="O72" s="200">
        <v>2.44</v>
      </c>
      <c r="P72" s="200">
        <v>0.83</v>
      </c>
      <c r="Q72" s="200">
        <v>0.15</v>
      </c>
      <c r="R72" s="200">
        <v>0.62</v>
      </c>
      <c r="S72" s="200">
        <v>0.39</v>
      </c>
      <c r="T72" s="200">
        <v>0</v>
      </c>
      <c r="U72" s="200">
        <v>2.0699999999999998</v>
      </c>
      <c r="V72" s="200">
        <v>0.19</v>
      </c>
      <c r="W72" s="200">
        <v>0.68</v>
      </c>
      <c r="X72" s="200">
        <v>2.16</v>
      </c>
      <c r="Y72" s="200">
        <v>0</v>
      </c>
      <c r="Z72" s="200">
        <v>4.07</v>
      </c>
      <c r="AA72" s="200">
        <v>1.02</v>
      </c>
      <c r="AB72" s="200">
        <v>0</v>
      </c>
      <c r="AC72" s="200">
        <v>22.33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0</v>
      </c>
      <c r="AP72" s="200">
        <v>0</v>
      </c>
    </row>
    <row r="73" spans="1:42">
      <c r="A73" t="s">
        <v>115</v>
      </c>
      <c r="B73" s="200">
        <v>0</v>
      </c>
      <c r="C73" s="200">
        <v>1.84</v>
      </c>
      <c r="D73" s="200">
        <v>5.07</v>
      </c>
      <c r="E73" s="200">
        <v>0</v>
      </c>
      <c r="F73" s="200">
        <v>0</v>
      </c>
      <c r="G73" s="200">
        <v>4.7699999999999996</v>
      </c>
      <c r="H73" s="200">
        <v>0</v>
      </c>
      <c r="I73" s="200">
        <v>0</v>
      </c>
      <c r="J73" s="200">
        <v>8.18</v>
      </c>
      <c r="K73" s="200">
        <v>11.66</v>
      </c>
      <c r="L73" s="200">
        <v>0.37</v>
      </c>
      <c r="M73" s="200">
        <v>1.89</v>
      </c>
      <c r="N73" s="200">
        <v>1.73</v>
      </c>
      <c r="O73" s="200">
        <v>2.44</v>
      </c>
      <c r="P73" s="200">
        <v>0.83</v>
      </c>
      <c r="Q73" s="200">
        <v>0.15</v>
      </c>
      <c r="R73" s="200">
        <v>0.62</v>
      </c>
      <c r="S73" s="200">
        <v>0.39</v>
      </c>
      <c r="T73" s="200">
        <v>0</v>
      </c>
      <c r="U73" s="200">
        <v>2.0699999999999998</v>
      </c>
      <c r="V73" s="200">
        <v>0.19</v>
      </c>
      <c r="W73" s="200">
        <v>0.68</v>
      </c>
      <c r="X73" s="200">
        <v>2.16</v>
      </c>
      <c r="Y73" s="200">
        <v>0</v>
      </c>
      <c r="Z73" s="200">
        <v>4.07</v>
      </c>
      <c r="AA73" s="200">
        <v>1.02</v>
      </c>
      <c r="AB73" s="200">
        <v>0</v>
      </c>
      <c r="AC73" s="200">
        <v>22.33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13.94</v>
      </c>
      <c r="AP73" s="200">
        <v>0</v>
      </c>
    </row>
    <row r="74" spans="1:42">
      <c r="A74" t="s">
        <v>116</v>
      </c>
      <c r="B74" s="200">
        <v>0</v>
      </c>
      <c r="C74" s="200">
        <v>1.84</v>
      </c>
      <c r="D74" s="200">
        <v>5.07</v>
      </c>
      <c r="E74" s="200">
        <v>0</v>
      </c>
      <c r="F74" s="200">
        <v>0</v>
      </c>
      <c r="G74" s="200">
        <v>4.7699999999999996</v>
      </c>
      <c r="H74" s="200">
        <v>0</v>
      </c>
      <c r="I74" s="200">
        <v>0</v>
      </c>
      <c r="J74" s="200">
        <v>8.18</v>
      </c>
      <c r="K74" s="200">
        <v>11.66</v>
      </c>
      <c r="L74" s="200">
        <v>0.37</v>
      </c>
      <c r="M74" s="200">
        <v>1.89</v>
      </c>
      <c r="N74" s="200">
        <v>1.73</v>
      </c>
      <c r="O74" s="200">
        <v>2.44</v>
      </c>
      <c r="P74" s="200">
        <v>0.83</v>
      </c>
      <c r="Q74" s="200">
        <v>0.15</v>
      </c>
      <c r="R74" s="200">
        <v>0.62</v>
      </c>
      <c r="S74" s="200">
        <v>0.39</v>
      </c>
      <c r="T74" s="200">
        <v>0</v>
      </c>
      <c r="U74" s="200">
        <v>2.0699999999999998</v>
      </c>
      <c r="V74" s="200">
        <v>0.19</v>
      </c>
      <c r="W74" s="200">
        <v>0.68</v>
      </c>
      <c r="X74" s="200">
        <v>2.16</v>
      </c>
      <c r="Y74" s="200">
        <v>0</v>
      </c>
      <c r="Z74" s="200">
        <v>4.07</v>
      </c>
      <c r="AA74" s="200">
        <v>1.02</v>
      </c>
      <c r="AB74" s="200">
        <v>0</v>
      </c>
      <c r="AC74" s="200">
        <v>22.33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13.94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6.92</v>
      </c>
      <c r="E75" s="200">
        <v>0</v>
      </c>
      <c r="F75" s="200">
        <v>0</v>
      </c>
      <c r="G75" s="200">
        <v>4.7699999999999996</v>
      </c>
      <c r="H75" s="200">
        <v>0</v>
      </c>
      <c r="I75" s="200">
        <v>0</v>
      </c>
      <c r="J75" s="200">
        <v>8.18</v>
      </c>
      <c r="K75" s="200">
        <v>11.66</v>
      </c>
      <c r="L75" s="200">
        <v>0.37</v>
      </c>
      <c r="M75" s="200">
        <v>1.89</v>
      </c>
      <c r="N75" s="200">
        <v>1.73</v>
      </c>
      <c r="O75" s="200">
        <v>2.44</v>
      </c>
      <c r="P75" s="200">
        <v>0.83</v>
      </c>
      <c r="Q75" s="200">
        <v>0.15</v>
      </c>
      <c r="R75" s="200">
        <v>0.62</v>
      </c>
      <c r="S75" s="200">
        <v>0.39</v>
      </c>
      <c r="T75" s="200">
        <v>0</v>
      </c>
      <c r="U75" s="200">
        <v>2.0699999999999998</v>
      </c>
      <c r="V75" s="200">
        <v>0.19</v>
      </c>
      <c r="W75" s="200">
        <v>0.68</v>
      </c>
      <c r="X75" s="200">
        <v>2.16</v>
      </c>
      <c r="Y75" s="200">
        <v>0</v>
      </c>
      <c r="Z75" s="200">
        <v>4.07</v>
      </c>
      <c r="AA75" s="200">
        <v>1.02</v>
      </c>
      <c r="AB75" s="200">
        <v>0</v>
      </c>
      <c r="AC75" s="200">
        <v>22.33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26.4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6.92</v>
      </c>
      <c r="E76" s="200">
        <v>0</v>
      </c>
      <c r="F76" s="200">
        <v>0</v>
      </c>
      <c r="G76" s="200">
        <v>4.7699999999999996</v>
      </c>
      <c r="H76" s="200">
        <v>0</v>
      </c>
      <c r="I76" s="200">
        <v>0</v>
      </c>
      <c r="J76" s="200">
        <v>8.18</v>
      </c>
      <c r="K76" s="200">
        <v>11.66</v>
      </c>
      <c r="L76" s="200">
        <v>0.37</v>
      </c>
      <c r="M76" s="200">
        <v>1.89</v>
      </c>
      <c r="N76" s="200">
        <v>1.73</v>
      </c>
      <c r="O76" s="200">
        <v>2.44</v>
      </c>
      <c r="P76" s="200">
        <v>0.83</v>
      </c>
      <c r="Q76" s="200">
        <v>0.15</v>
      </c>
      <c r="R76" s="200">
        <v>0.62</v>
      </c>
      <c r="S76" s="200">
        <v>0.39</v>
      </c>
      <c r="T76" s="200">
        <v>0</v>
      </c>
      <c r="U76" s="200">
        <v>2.0699999999999998</v>
      </c>
      <c r="V76" s="200">
        <v>0.19</v>
      </c>
      <c r="W76" s="200">
        <v>0.68</v>
      </c>
      <c r="X76" s="200">
        <v>2.16</v>
      </c>
      <c r="Y76" s="200">
        <v>0</v>
      </c>
      <c r="Z76" s="200">
        <v>4.07</v>
      </c>
      <c r="AA76" s="200">
        <v>1.02</v>
      </c>
      <c r="AB76" s="200">
        <v>0</v>
      </c>
      <c r="AC76" s="200">
        <v>22.33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26.4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4.6100000000000003</v>
      </c>
      <c r="E77" s="200">
        <v>0</v>
      </c>
      <c r="F77" s="200">
        <v>0</v>
      </c>
      <c r="G77" s="200">
        <v>4.7699999999999996</v>
      </c>
      <c r="H77" s="200">
        <v>0</v>
      </c>
      <c r="I77" s="200">
        <v>0</v>
      </c>
      <c r="J77" s="200">
        <v>8.18</v>
      </c>
      <c r="K77" s="200">
        <v>11.66</v>
      </c>
      <c r="L77" s="200">
        <v>0.37</v>
      </c>
      <c r="M77" s="200">
        <v>1.89</v>
      </c>
      <c r="N77" s="200">
        <v>1.73</v>
      </c>
      <c r="O77" s="200">
        <v>2.44</v>
      </c>
      <c r="P77" s="200">
        <v>0.83</v>
      </c>
      <c r="Q77" s="200">
        <v>0.15</v>
      </c>
      <c r="R77" s="200">
        <v>0.62</v>
      </c>
      <c r="S77" s="200">
        <v>0.39</v>
      </c>
      <c r="T77" s="200">
        <v>0</v>
      </c>
      <c r="U77" s="200">
        <v>2.0699999999999998</v>
      </c>
      <c r="V77" s="200">
        <v>0.19</v>
      </c>
      <c r="W77" s="200">
        <v>0.68</v>
      </c>
      <c r="X77" s="200">
        <v>2.16</v>
      </c>
      <c r="Y77" s="200">
        <v>0</v>
      </c>
      <c r="Z77" s="200">
        <v>4.07</v>
      </c>
      <c r="AA77" s="200">
        <v>1.02</v>
      </c>
      <c r="AB77" s="200">
        <v>0</v>
      </c>
      <c r="AC77" s="200">
        <v>22.33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26.4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4.6100000000000003</v>
      </c>
      <c r="E78" s="200">
        <v>0</v>
      </c>
      <c r="F78" s="200">
        <v>0</v>
      </c>
      <c r="G78" s="200">
        <v>4.7699999999999996</v>
      </c>
      <c r="H78" s="200">
        <v>0</v>
      </c>
      <c r="I78" s="200">
        <v>0</v>
      </c>
      <c r="J78" s="200">
        <v>8.18</v>
      </c>
      <c r="K78" s="200">
        <v>11.66</v>
      </c>
      <c r="L78" s="200">
        <v>0.37</v>
      </c>
      <c r="M78" s="200">
        <v>1.89</v>
      </c>
      <c r="N78" s="200">
        <v>1.73</v>
      </c>
      <c r="O78" s="200">
        <v>2.44</v>
      </c>
      <c r="P78" s="200">
        <v>0.83</v>
      </c>
      <c r="Q78" s="200">
        <v>0.15</v>
      </c>
      <c r="R78" s="200">
        <v>0.62</v>
      </c>
      <c r="S78" s="200">
        <v>0.39</v>
      </c>
      <c r="T78" s="200">
        <v>0</v>
      </c>
      <c r="U78" s="200">
        <v>2.0699999999999998</v>
      </c>
      <c r="V78" s="200">
        <v>0.19</v>
      </c>
      <c r="W78" s="200">
        <v>0.68</v>
      </c>
      <c r="X78" s="200">
        <v>2.16</v>
      </c>
      <c r="Y78" s="200">
        <v>0</v>
      </c>
      <c r="Z78" s="200">
        <v>4.07</v>
      </c>
      <c r="AA78" s="200">
        <v>1.02</v>
      </c>
      <c r="AB78" s="200">
        <v>0</v>
      </c>
      <c r="AC78" s="200">
        <v>22.33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86.4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4.6100000000000003</v>
      </c>
      <c r="E79" s="200">
        <v>0</v>
      </c>
      <c r="F79" s="200">
        <v>0</v>
      </c>
      <c r="G79" s="200">
        <v>4.7699999999999996</v>
      </c>
      <c r="H79" s="200">
        <v>0</v>
      </c>
      <c r="I79" s="200">
        <v>0</v>
      </c>
      <c r="J79" s="200">
        <v>8.18</v>
      </c>
      <c r="K79" s="200">
        <v>11.66</v>
      </c>
      <c r="L79" s="200">
        <v>0.37</v>
      </c>
      <c r="M79" s="200">
        <v>1.89</v>
      </c>
      <c r="N79" s="200">
        <v>1.73</v>
      </c>
      <c r="O79" s="200">
        <v>2.44</v>
      </c>
      <c r="P79" s="200">
        <v>0.83</v>
      </c>
      <c r="Q79" s="200">
        <v>0.15</v>
      </c>
      <c r="R79" s="200">
        <v>0.62</v>
      </c>
      <c r="S79" s="200">
        <v>0.39</v>
      </c>
      <c r="T79" s="200">
        <v>0</v>
      </c>
      <c r="U79" s="200">
        <v>2.0699999999999998</v>
      </c>
      <c r="V79" s="200">
        <v>0.19</v>
      </c>
      <c r="W79" s="200">
        <v>0.68</v>
      </c>
      <c r="X79" s="200">
        <v>2.16</v>
      </c>
      <c r="Y79" s="200">
        <v>0</v>
      </c>
      <c r="Z79" s="200">
        <v>4.07</v>
      </c>
      <c r="AA79" s="200">
        <v>1.02</v>
      </c>
      <c r="AB79" s="200">
        <v>0</v>
      </c>
      <c r="AC79" s="200">
        <v>22.33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116.4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4.6100000000000003</v>
      </c>
      <c r="E80" s="200">
        <v>0</v>
      </c>
      <c r="F80" s="200">
        <v>0</v>
      </c>
      <c r="G80" s="200">
        <v>4.7699999999999996</v>
      </c>
      <c r="H80" s="200">
        <v>0</v>
      </c>
      <c r="I80" s="200">
        <v>0</v>
      </c>
      <c r="J80" s="200">
        <v>8.18</v>
      </c>
      <c r="K80" s="200">
        <v>11.66</v>
      </c>
      <c r="L80" s="200">
        <v>0.37</v>
      </c>
      <c r="M80" s="200">
        <v>1.89</v>
      </c>
      <c r="N80" s="200">
        <v>1.73</v>
      </c>
      <c r="O80" s="200">
        <v>2.44</v>
      </c>
      <c r="P80" s="200">
        <v>0.83</v>
      </c>
      <c r="Q80" s="200">
        <v>0.15</v>
      </c>
      <c r="R80" s="200">
        <v>0.62</v>
      </c>
      <c r="S80" s="200">
        <v>0.39</v>
      </c>
      <c r="T80" s="200">
        <v>0</v>
      </c>
      <c r="U80" s="200">
        <v>2.0699999999999998</v>
      </c>
      <c r="V80" s="200">
        <v>0.19</v>
      </c>
      <c r="W80" s="200">
        <v>0.68</v>
      </c>
      <c r="X80" s="200">
        <v>2.16</v>
      </c>
      <c r="Y80" s="200">
        <v>0</v>
      </c>
      <c r="Z80" s="200">
        <v>4.07</v>
      </c>
      <c r="AA80" s="200">
        <v>1.02</v>
      </c>
      <c r="AB80" s="200">
        <v>0</v>
      </c>
      <c r="AC80" s="200">
        <v>22.33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116.4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4.6100000000000003</v>
      </c>
      <c r="E81" s="200">
        <v>0</v>
      </c>
      <c r="F81" s="200">
        <v>0</v>
      </c>
      <c r="G81" s="200">
        <v>4.7699999999999996</v>
      </c>
      <c r="H81" s="200">
        <v>0</v>
      </c>
      <c r="I81" s="200">
        <v>0</v>
      </c>
      <c r="J81" s="200">
        <v>8.18</v>
      </c>
      <c r="K81" s="200">
        <v>11.66</v>
      </c>
      <c r="L81" s="200">
        <v>0.37</v>
      </c>
      <c r="M81" s="200">
        <v>1.89</v>
      </c>
      <c r="N81" s="200">
        <v>1.73</v>
      </c>
      <c r="O81" s="200">
        <v>2.44</v>
      </c>
      <c r="P81" s="200">
        <v>0.83</v>
      </c>
      <c r="Q81" s="200">
        <v>0.15</v>
      </c>
      <c r="R81" s="200">
        <v>0.62</v>
      </c>
      <c r="S81" s="200">
        <v>0.39</v>
      </c>
      <c r="T81" s="200">
        <v>0</v>
      </c>
      <c r="U81" s="200">
        <v>2.0699999999999998</v>
      </c>
      <c r="V81" s="200">
        <v>0.19</v>
      </c>
      <c r="W81" s="200">
        <v>0.68</v>
      </c>
      <c r="X81" s="200">
        <v>2.16</v>
      </c>
      <c r="Y81" s="200">
        <v>0</v>
      </c>
      <c r="Z81" s="200">
        <v>4.07</v>
      </c>
      <c r="AA81" s="200">
        <v>1.02</v>
      </c>
      <c r="AB81" s="200">
        <v>0</v>
      </c>
      <c r="AC81" s="200">
        <v>22.33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116.4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4.6100000000000003</v>
      </c>
      <c r="E82" s="200">
        <v>0</v>
      </c>
      <c r="F82" s="200">
        <v>0</v>
      </c>
      <c r="G82" s="200">
        <v>4.7699999999999996</v>
      </c>
      <c r="H82" s="200">
        <v>0</v>
      </c>
      <c r="I82" s="200">
        <v>0</v>
      </c>
      <c r="J82" s="200">
        <v>8.18</v>
      </c>
      <c r="K82" s="200">
        <v>11.66</v>
      </c>
      <c r="L82" s="200">
        <v>0.37</v>
      </c>
      <c r="M82" s="200">
        <v>1.89</v>
      </c>
      <c r="N82" s="200">
        <v>1.73</v>
      </c>
      <c r="O82" s="200">
        <v>2.44</v>
      </c>
      <c r="P82" s="200">
        <v>0.83</v>
      </c>
      <c r="Q82" s="200">
        <v>0.15</v>
      </c>
      <c r="R82" s="200">
        <v>0.62</v>
      </c>
      <c r="S82" s="200">
        <v>0.39</v>
      </c>
      <c r="T82" s="200">
        <v>0</v>
      </c>
      <c r="U82" s="200">
        <v>2.0699999999999998</v>
      </c>
      <c r="V82" s="200">
        <v>0.19</v>
      </c>
      <c r="W82" s="200">
        <v>0.68</v>
      </c>
      <c r="X82" s="200">
        <v>2.16</v>
      </c>
      <c r="Y82" s="200">
        <v>0</v>
      </c>
      <c r="Z82" s="200">
        <v>4.07</v>
      </c>
      <c r="AA82" s="200">
        <v>1.02</v>
      </c>
      <c r="AB82" s="200">
        <v>0</v>
      </c>
      <c r="AC82" s="200">
        <v>22.33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116.4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4.6100000000000003</v>
      </c>
      <c r="E83" s="200">
        <v>0</v>
      </c>
      <c r="F83" s="200">
        <v>0</v>
      </c>
      <c r="G83" s="200">
        <v>4.7699999999999996</v>
      </c>
      <c r="H83" s="200">
        <v>0</v>
      </c>
      <c r="I83" s="200">
        <v>0</v>
      </c>
      <c r="J83" s="200">
        <v>8.18</v>
      </c>
      <c r="K83" s="200">
        <v>11.66</v>
      </c>
      <c r="L83" s="200">
        <v>0.37</v>
      </c>
      <c r="M83" s="200">
        <v>1.89</v>
      </c>
      <c r="N83" s="200">
        <v>1.73</v>
      </c>
      <c r="O83" s="200">
        <v>2.44</v>
      </c>
      <c r="P83" s="200">
        <v>0.83</v>
      </c>
      <c r="Q83" s="200">
        <v>0.15</v>
      </c>
      <c r="R83" s="200">
        <v>0.62</v>
      </c>
      <c r="S83" s="200">
        <v>0.39</v>
      </c>
      <c r="T83" s="200">
        <v>0</v>
      </c>
      <c r="U83" s="200">
        <v>2.0699999999999998</v>
      </c>
      <c r="V83" s="200">
        <v>0.19</v>
      </c>
      <c r="W83" s="200">
        <v>0.68</v>
      </c>
      <c r="X83" s="200">
        <v>2.16</v>
      </c>
      <c r="Y83" s="200">
        <v>0</v>
      </c>
      <c r="Z83" s="200">
        <v>4.07</v>
      </c>
      <c r="AA83" s="200">
        <v>1.02</v>
      </c>
      <c r="AB83" s="200">
        <v>0</v>
      </c>
      <c r="AC83" s="200">
        <v>22.33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116.4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4.6100000000000003</v>
      </c>
      <c r="E84" s="200">
        <v>0</v>
      </c>
      <c r="F84" s="200">
        <v>0</v>
      </c>
      <c r="G84" s="200">
        <v>4.7699999999999996</v>
      </c>
      <c r="H84" s="200">
        <v>0</v>
      </c>
      <c r="I84" s="200">
        <v>0</v>
      </c>
      <c r="J84" s="200">
        <v>8.18</v>
      </c>
      <c r="K84" s="200">
        <v>11.66</v>
      </c>
      <c r="L84" s="200">
        <v>0.37</v>
      </c>
      <c r="M84" s="200">
        <v>1.89</v>
      </c>
      <c r="N84" s="200">
        <v>1.73</v>
      </c>
      <c r="O84" s="200">
        <v>2.44</v>
      </c>
      <c r="P84" s="200">
        <v>0.83</v>
      </c>
      <c r="Q84" s="200">
        <v>0.15</v>
      </c>
      <c r="R84" s="200">
        <v>0.62</v>
      </c>
      <c r="S84" s="200">
        <v>0.39</v>
      </c>
      <c r="T84" s="200">
        <v>0</v>
      </c>
      <c r="U84" s="200">
        <v>2.0699999999999998</v>
      </c>
      <c r="V84" s="200">
        <v>0.19</v>
      </c>
      <c r="W84" s="200">
        <v>0.68</v>
      </c>
      <c r="X84" s="200">
        <v>2.16</v>
      </c>
      <c r="Y84" s="200">
        <v>0</v>
      </c>
      <c r="Z84" s="200">
        <v>4.07</v>
      </c>
      <c r="AA84" s="200">
        <v>1.02</v>
      </c>
      <c r="AB84" s="200">
        <v>0</v>
      </c>
      <c r="AC84" s="200">
        <v>21.33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116.4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4.6100000000000003</v>
      </c>
      <c r="E85" s="200">
        <v>0</v>
      </c>
      <c r="F85" s="200">
        <v>0</v>
      </c>
      <c r="G85" s="200">
        <v>4.7699999999999996</v>
      </c>
      <c r="H85" s="200">
        <v>0</v>
      </c>
      <c r="I85" s="200">
        <v>0</v>
      </c>
      <c r="J85" s="200">
        <v>8.18</v>
      </c>
      <c r="K85" s="200">
        <v>11.66</v>
      </c>
      <c r="L85" s="200">
        <v>0.37</v>
      </c>
      <c r="M85" s="200">
        <v>1.89</v>
      </c>
      <c r="N85" s="200">
        <v>1.73</v>
      </c>
      <c r="O85" s="200">
        <v>2.44</v>
      </c>
      <c r="P85" s="200">
        <v>0.83</v>
      </c>
      <c r="Q85" s="200">
        <v>0.15</v>
      </c>
      <c r="R85" s="200">
        <v>0.62</v>
      </c>
      <c r="S85" s="200">
        <v>0.39</v>
      </c>
      <c r="T85" s="200">
        <v>0</v>
      </c>
      <c r="U85" s="200">
        <v>2.0699999999999998</v>
      </c>
      <c r="V85" s="200">
        <v>0.19</v>
      </c>
      <c r="W85" s="200">
        <v>0.68</v>
      </c>
      <c r="X85" s="200">
        <v>2.16</v>
      </c>
      <c r="Y85" s="200">
        <v>0</v>
      </c>
      <c r="Z85" s="200">
        <v>4.07</v>
      </c>
      <c r="AA85" s="200">
        <v>1.02</v>
      </c>
      <c r="AB85" s="200">
        <v>0</v>
      </c>
      <c r="AC85" s="200">
        <v>21.33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116.4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4.6100000000000003</v>
      </c>
      <c r="E86" s="200">
        <v>0</v>
      </c>
      <c r="F86" s="200">
        <v>0</v>
      </c>
      <c r="G86" s="200">
        <v>4.7699999999999996</v>
      </c>
      <c r="H86" s="200">
        <v>0</v>
      </c>
      <c r="I86" s="200">
        <v>0</v>
      </c>
      <c r="J86" s="200">
        <v>8.18</v>
      </c>
      <c r="K86" s="200">
        <v>11.66</v>
      </c>
      <c r="L86" s="200">
        <v>0.37</v>
      </c>
      <c r="M86" s="200">
        <v>1.89</v>
      </c>
      <c r="N86" s="200">
        <v>1.73</v>
      </c>
      <c r="O86" s="200">
        <v>2.44</v>
      </c>
      <c r="P86" s="200">
        <v>0.83</v>
      </c>
      <c r="Q86" s="200">
        <v>0.15</v>
      </c>
      <c r="R86" s="200">
        <v>0.62</v>
      </c>
      <c r="S86" s="200">
        <v>0.39</v>
      </c>
      <c r="T86" s="200">
        <v>0</v>
      </c>
      <c r="U86" s="200">
        <v>2.0699999999999998</v>
      </c>
      <c r="V86" s="200">
        <v>0.19</v>
      </c>
      <c r="W86" s="200">
        <v>0.68</v>
      </c>
      <c r="X86" s="200">
        <v>2.16</v>
      </c>
      <c r="Y86" s="200">
        <v>0</v>
      </c>
      <c r="Z86" s="200">
        <v>4.07</v>
      </c>
      <c r="AA86" s="200">
        <v>1.02</v>
      </c>
      <c r="AB86" s="200">
        <v>0</v>
      </c>
      <c r="AC86" s="200">
        <v>21.33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116.4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4.6100000000000003</v>
      </c>
      <c r="E87" s="200">
        <v>0</v>
      </c>
      <c r="F87" s="200">
        <v>0</v>
      </c>
      <c r="G87" s="200">
        <v>4.7699999999999996</v>
      </c>
      <c r="H87" s="200">
        <v>0</v>
      </c>
      <c r="I87" s="200">
        <v>0</v>
      </c>
      <c r="J87" s="200">
        <v>8.18</v>
      </c>
      <c r="K87" s="200">
        <v>11.66</v>
      </c>
      <c r="L87" s="200">
        <v>0.37</v>
      </c>
      <c r="M87" s="200">
        <v>1.89</v>
      </c>
      <c r="N87" s="200">
        <v>1.73</v>
      </c>
      <c r="O87" s="200">
        <v>2.44</v>
      </c>
      <c r="P87" s="200">
        <v>0.83</v>
      </c>
      <c r="Q87" s="200">
        <v>0.15</v>
      </c>
      <c r="R87" s="200">
        <v>0.62</v>
      </c>
      <c r="S87" s="200">
        <v>0.39</v>
      </c>
      <c r="T87" s="200">
        <v>0</v>
      </c>
      <c r="U87" s="200">
        <v>2.0699999999999998</v>
      </c>
      <c r="V87" s="200">
        <v>0.19</v>
      </c>
      <c r="W87" s="200">
        <v>0.68</v>
      </c>
      <c r="X87" s="200">
        <v>2.16</v>
      </c>
      <c r="Y87" s="200">
        <v>0</v>
      </c>
      <c r="Z87" s="200">
        <v>4.07</v>
      </c>
      <c r="AA87" s="200">
        <v>1.02</v>
      </c>
      <c r="AB87" s="200">
        <v>0</v>
      </c>
      <c r="AC87" s="200">
        <v>21.33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116.4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4.6100000000000003</v>
      </c>
      <c r="E88" s="200">
        <v>0</v>
      </c>
      <c r="F88" s="200">
        <v>0</v>
      </c>
      <c r="G88" s="200">
        <v>4.7699999999999996</v>
      </c>
      <c r="H88" s="200">
        <v>0</v>
      </c>
      <c r="I88" s="200">
        <v>0</v>
      </c>
      <c r="J88" s="200">
        <v>8.18</v>
      </c>
      <c r="K88" s="200">
        <v>11.66</v>
      </c>
      <c r="L88" s="200">
        <v>0.37</v>
      </c>
      <c r="M88" s="200">
        <v>1.89</v>
      </c>
      <c r="N88" s="200">
        <v>1.73</v>
      </c>
      <c r="O88" s="200">
        <v>2.44</v>
      </c>
      <c r="P88" s="200">
        <v>0.83</v>
      </c>
      <c r="Q88" s="200">
        <v>0.15</v>
      </c>
      <c r="R88" s="200">
        <v>0.62</v>
      </c>
      <c r="S88" s="200">
        <v>0.39</v>
      </c>
      <c r="T88" s="200">
        <v>0</v>
      </c>
      <c r="U88" s="200">
        <v>2.0699999999999998</v>
      </c>
      <c r="V88" s="200">
        <v>0.19</v>
      </c>
      <c r="W88" s="200">
        <v>0.68</v>
      </c>
      <c r="X88" s="200">
        <v>2.16</v>
      </c>
      <c r="Y88" s="200">
        <v>0</v>
      </c>
      <c r="Z88" s="200">
        <v>4.07</v>
      </c>
      <c r="AA88" s="200">
        <v>1.02</v>
      </c>
      <c r="AB88" s="200">
        <v>0</v>
      </c>
      <c r="AC88" s="200">
        <v>21.33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116.4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4.6100000000000003</v>
      </c>
      <c r="E89" s="200">
        <v>0</v>
      </c>
      <c r="F89" s="200">
        <v>0</v>
      </c>
      <c r="G89" s="200">
        <v>4.7699999999999996</v>
      </c>
      <c r="H89" s="200">
        <v>0</v>
      </c>
      <c r="I89" s="200">
        <v>0</v>
      </c>
      <c r="J89" s="200">
        <v>8.18</v>
      </c>
      <c r="K89" s="200">
        <v>11.66</v>
      </c>
      <c r="L89" s="200">
        <v>0.37</v>
      </c>
      <c r="M89" s="200">
        <v>1.89</v>
      </c>
      <c r="N89" s="200">
        <v>1.73</v>
      </c>
      <c r="O89" s="200">
        <v>2.44</v>
      </c>
      <c r="P89" s="200">
        <v>0.83</v>
      </c>
      <c r="Q89" s="200">
        <v>0.15</v>
      </c>
      <c r="R89" s="200">
        <v>0.62</v>
      </c>
      <c r="S89" s="200">
        <v>0.39</v>
      </c>
      <c r="T89" s="200">
        <v>0</v>
      </c>
      <c r="U89" s="200">
        <v>2.0699999999999998</v>
      </c>
      <c r="V89" s="200">
        <v>0.19</v>
      </c>
      <c r="W89" s="200">
        <v>0.68</v>
      </c>
      <c r="X89" s="200">
        <v>2.16</v>
      </c>
      <c r="Y89" s="200">
        <v>0</v>
      </c>
      <c r="Z89" s="200">
        <v>4.07</v>
      </c>
      <c r="AA89" s="200">
        <v>1.02</v>
      </c>
      <c r="AB89" s="200">
        <v>0</v>
      </c>
      <c r="AC89" s="200">
        <v>21.33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66.400000000000006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4.6100000000000003</v>
      </c>
      <c r="E90" s="200">
        <v>0</v>
      </c>
      <c r="F90" s="200">
        <v>0</v>
      </c>
      <c r="G90" s="200">
        <v>4.7699999999999996</v>
      </c>
      <c r="H90" s="200">
        <v>0</v>
      </c>
      <c r="I90" s="200">
        <v>0</v>
      </c>
      <c r="J90" s="200">
        <v>8.18</v>
      </c>
      <c r="K90" s="200">
        <v>11.66</v>
      </c>
      <c r="L90" s="200">
        <v>0.37</v>
      </c>
      <c r="M90" s="200">
        <v>1.89</v>
      </c>
      <c r="N90" s="200">
        <v>1.73</v>
      </c>
      <c r="O90" s="200">
        <v>2.44</v>
      </c>
      <c r="P90" s="200">
        <v>0.83</v>
      </c>
      <c r="Q90" s="200">
        <v>0.15</v>
      </c>
      <c r="R90" s="200">
        <v>0.62</v>
      </c>
      <c r="S90" s="200">
        <v>0.39</v>
      </c>
      <c r="T90" s="200">
        <v>0</v>
      </c>
      <c r="U90" s="200">
        <v>2.0699999999999998</v>
      </c>
      <c r="V90" s="200">
        <v>0.19</v>
      </c>
      <c r="W90" s="200">
        <v>0.68</v>
      </c>
      <c r="X90" s="200">
        <v>2.16</v>
      </c>
      <c r="Y90" s="200">
        <v>0</v>
      </c>
      <c r="Z90" s="200">
        <v>4.07</v>
      </c>
      <c r="AA90" s="200">
        <v>1.02</v>
      </c>
      <c r="AB90" s="200">
        <v>0</v>
      </c>
      <c r="AC90" s="200">
        <v>21.33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0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4.6100000000000003</v>
      </c>
      <c r="E91" s="200">
        <v>0</v>
      </c>
      <c r="F91" s="200">
        <v>0</v>
      </c>
      <c r="G91" s="200">
        <v>4.7699999999999996</v>
      </c>
      <c r="H91" s="200">
        <v>0</v>
      </c>
      <c r="I91" s="200">
        <v>0</v>
      </c>
      <c r="J91" s="200">
        <v>8.18</v>
      </c>
      <c r="K91" s="200">
        <v>11.66</v>
      </c>
      <c r="L91" s="200">
        <v>0.37</v>
      </c>
      <c r="M91" s="200">
        <v>1.89</v>
      </c>
      <c r="N91" s="200">
        <v>1.73</v>
      </c>
      <c r="O91" s="200">
        <v>2.44</v>
      </c>
      <c r="P91" s="200">
        <v>0.83</v>
      </c>
      <c r="Q91" s="200">
        <v>0.15</v>
      </c>
      <c r="R91" s="200">
        <v>0.62</v>
      </c>
      <c r="S91" s="200">
        <v>0.39</v>
      </c>
      <c r="T91" s="200">
        <v>0</v>
      </c>
      <c r="U91" s="200">
        <v>2.0699999999999998</v>
      </c>
      <c r="V91" s="200">
        <v>0.19</v>
      </c>
      <c r="W91" s="200">
        <v>0.68</v>
      </c>
      <c r="X91" s="200">
        <v>2.16</v>
      </c>
      <c r="Y91" s="200">
        <v>0</v>
      </c>
      <c r="Z91" s="200">
        <v>4.07</v>
      </c>
      <c r="AA91" s="200">
        <v>1.02</v>
      </c>
      <c r="AB91" s="200">
        <v>0</v>
      </c>
      <c r="AC91" s="200">
        <v>21.33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106.4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4.6100000000000003</v>
      </c>
      <c r="E92" s="200">
        <v>0</v>
      </c>
      <c r="F92" s="200">
        <v>0</v>
      </c>
      <c r="G92" s="200">
        <v>4.7699999999999996</v>
      </c>
      <c r="H92" s="200">
        <v>0</v>
      </c>
      <c r="I92" s="200">
        <v>0</v>
      </c>
      <c r="J92" s="200">
        <v>8.18</v>
      </c>
      <c r="K92" s="200">
        <v>11.66</v>
      </c>
      <c r="L92" s="200">
        <v>0.37</v>
      </c>
      <c r="M92" s="200">
        <v>1.89</v>
      </c>
      <c r="N92" s="200">
        <v>1.73</v>
      </c>
      <c r="O92" s="200">
        <v>2.44</v>
      </c>
      <c r="P92" s="200">
        <v>0.83</v>
      </c>
      <c r="Q92" s="200">
        <v>0.15</v>
      </c>
      <c r="R92" s="200">
        <v>0.62</v>
      </c>
      <c r="S92" s="200">
        <v>0.39</v>
      </c>
      <c r="T92" s="200">
        <v>0</v>
      </c>
      <c r="U92" s="200">
        <v>2.0699999999999998</v>
      </c>
      <c r="V92" s="200">
        <v>0.19</v>
      </c>
      <c r="W92" s="200">
        <v>0.68</v>
      </c>
      <c r="X92" s="200">
        <v>2.16</v>
      </c>
      <c r="Y92" s="200">
        <v>0</v>
      </c>
      <c r="Z92" s="200">
        <v>4.07</v>
      </c>
      <c r="AA92" s="200">
        <v>1.02</v>
      </c>
      <c r="AB92" s="200">
        <v>0</v>
      </c>
      <c r="AC92" s="200">
        <v>21.33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36.4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5.53</v>
      </c>
      <c r="E93" s="200">
        <v>0</v>
      </c>
      <c r="F93" s="200">
        <v>0</v>
      </c>
      <c r="G93" s="200">
        <v>4.7699999999999996</v>
      </c>
      <c r="H93" s="200">
        <v>0</v>
      </c>
      <c r="I93" s="200">
        <v>0</v>
      </c>
      <c r="J93" s="200">
        <v>8.18</v>
      </c>
      <c r="K93" s="200">
        <v>11.66</v>
      </c>
      <c r="L93" s="200">
        <v>0.37</v>
      </c>
      <c r="M93" s="200">
        <v>2.0099999999999998</v>
      </c>
      <c r="N93" s="200">
        <v>1.73</v>
      </c>
      <c r="O93" s="200">
        <v>2.44</v>
      </c>
      <c r="P93" s="200">
        <v>0.83</v>
      </c>
      <c r="Q93" s="200">
        <v>0.15</v>
      </c>
      <c r="R93" s="200">
        <v>0.62</v>
      </c>
      <c r="S93" s="200">
        <v>0.39</v>
      </c>
      <c r="T93" s="200">
        <v>0</v>
      </c>
      <c r="U93" s="200">
        <v>2.0699999999999998</v>
      </c>
      <c r="V93" s="200">
        <v>0.19</v>
      </c>
      <c r="W93" s="200">
        <v>0.68</v>
      </c>
      <c r="X93" s="200">
        <v>2.16</v>
      </c>
      <c r="Y93" s="200">
        <v>0</v>
      </c>
      <c r="Z93" s="200">
        <v>4.07</v>
      </c>
      <c r="AA93" s="200">
        <v>1.02</v>
      </c>
      <c r="AB93" s="200">
        <v>0</v>
      </c>
      <c r="AC93" s="200">
        <v>21.33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0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5.53</v>
      </c>
      <c r="E94" s="200">
        <v>0</v>
      </c>
      <c r="F94" s="200">
        <v>0</v>
      </c>
      <c r="G94" s="200">
        <v>4.7699999999999996</v>
      </c>
      <c r="H94" s="200">
        <v>0</v>
      </c>
      <c r="I94" s="200">
        <v>0</v>
      </c>
      <c r="J94" s="200">
        <v>8.18</v>
      </c>
      <c r="K94" s="200">
        <v>11.66</v>
      </c>
      <c r="L94" s="200">
        <v>0.37</v>
      </c>
      <c r="M94" s="200">
        <v>2.0099999999999998</v>
      </c>
      <c r="N94" s="200">
        <v>1.73</v>
      </c>
      <c r="O94" s="200">
        <v>2.44</v>
      </c>
      <c r="P94" s="200">
        <v>0.83</v>
      </c>
      <c r="Q94" s="200">
        <v>0.15</v>
      </c>
      <c r="R94" s="200">
        <v>0.62</v>
      </c>
      <c r="S94" s="200">
        <v>0.39</v>
      </c>
      <c r="T94" s="200">
        <v>0</v>
      </c>
      <c r="U94" s="200">
        <v>2.0699999999999998</v>
      </c>
      <c r="V94" s="200">
        <v>0.19</v>
      </c>
      <c r="W94" s="200">
        <v>0.68</v>
      </c>
      <c r="X94" s="200">
        <v>2.16</v>
      </c>
      <c r="Y94" s="200">
        <v>0</v>
      </c>
      <c r="Z94" s="200">
        <v>4.07</v>
      </c>
      <c r="AA94" s="200">
        <v>1.02</v>
      </c>
      <c r="AB94" s="200">
        <v>0</v>
      </c>
      <c r="AC94" s="200">
        <v>21.33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0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5.53</v>
      </c>
      <c r="E95" s="200">
        <v>0</v>
      </c>
      <c r="F95" s="200">
        <v>0</v>
      </c>
      <c r="G95" s="200">
        <v>4.7699999999999996</v>
      </c>
      <c r="H95" s="200">
        <v>0</v>
      </c>
      <c r="I95" s="200">
        <v>0</v>
      </c>
      <c r="J95" s="200">
        <v>8.18</v>
      </c>
      <c r="K95" s="200">
        <v>11.66</v>
      </c>
      <c r="L95" s="200">
        <v>0.37</v>
      </c>
      <c r="M95" s="200">
        <v>2.0099999999999998</v>
      </c>
      <c r="N95" s="200">
        <v>1.73</v>
      </c>
      <c r="O95" s="200">
        <v>2.44</v>
      </c>
      <c r="P95" s="200">
        <v>0.83</v>
      </c>
      <c r="Q95" s="200">
        <v>0.15</v>
      </c>
      <c r="R95" s="200">
        <v>0.62</v>
      </c>
      <c r="S95" s="200">
        <v>0.39</v>
      </c>
      <c r="T95" s="200">
        <v>0</v>
      </c>
      <c r="U95" s="200">
        <v>2.0699999999999998</v>
      </c>
      <c r="V95" s="200">
        <v>0.19</v>
      </c>
      <c r="W95" s="200">
        <v>0.68</v>
      </c>
      <c r="X95" s="200">
        <v>2.16</v>
      </c>
      <c r="Y95" s="200">
        <v>0</v>
      </c>
      <c r="Z95" s="200">
        <v>4.07</v>
      </c>
      <c r="AA95" s="200">
        <v>1.02</v>
      </c>
      <c r="AB95" s="200">
        <v>0</v>
      </c>
      <c r="AC95" s="200">
        <v>21.33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0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5.53</v>
      </c>
      <c r="E96" s="200">
        <v>0</v>
      </c>
      <c r="F96" s="200">
        <v>0</v>
      </c>
      <c r="G96" s="200">
        <v>4.7699999999999996</v>
      </c>
      <c r="H96" s="200">
        <v>0</v>
      </c>
      <c r="I96" s="200">
        <v>0</v>
      </c>
      <c r="J96" s="200">
        <v>8.18</v>
      </c>
      <c r="K96" s="200">
        <v>11.66</v>
      </c>
      <c r="L96" s="200">
        <v>0.37</v>
      </c>
      <c r="M96" s="200">
        <v>2.0099999999999998</v>
      </c>
      <c r="N96" s="200">
        <v>1.73</v>
      </c>
      <c r="O96" s="200">
        <v>2.44</v>
      </c>
      <c r="P96" s="200">
        <v>0.83</v>
      </c>
      <c r="Q96" s="200">
        <v>0.15</v>
      </c>
      <c r="R96" s="200">
        <v>0.62</v>
      </c>
      <c r="S96" s="200">
        <v>0.39</v>
      </c>
      <c r="T96" s="200">
        <v>0</v>
      </c>
      <c r="U96" s="200">
        <v>2.0699999999999998</v>
      </c>
      <c r="V96" s="200">
        <v>0.19</v>
      </c>
      <c r="W96" s="200">
        <v>0.68</v>
      </c>
      <c r="X96" s="200">
        <v>2.16</v>
      </c>
      <c r="Y96" s="200">
        <v>0</v>
      </c>
      <c r="Z96" s="200">
        <v>4.07</v>
      </c>
      <c r="AA96" s="200">
        <v>1.02</v>
      </c>
      <c r="AB96" s="200">
        <v>0</v>
      </c>
      <c r="AC96" s="200">
        <v>21.33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0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5.53</v>
      </c>
      <c r="E97" s="200">
        <v>0</v>
      </c>
      <c r="F97" s="200">
        <v>0</v>
      </c>
      <c r="G97" s="200">
        <v>4.7699999999999996</v>
      </c>
      <c r="H97" s="200">
        <v>0</v>
      </c>
      <c r="I97" s="200">
        <v>0</v>
      </c>
      <c r="J97" s="200">
        <v>8.18</v>
      </c>
      <c r="K97" s="200">
        <v>11.66</v>
      </c>
      <c r="L97" s="200">
        <v>0.37</v>
      </c>
      <c r="M97" s="200">
        <v>2.0099999999999998</v>
      </c>
      <c r="N97" s="200">
        <v>1.73</v>
      </c>
      <c r="O97" s="200">
        <v>2.44</v>
      </c>
      <c r="P97" s="200">
        <v>0.83</v>
      </c>
      <c r="Q97" s="200">
        <v>0.15</v>
      </c>
      <c r="R97" s="200">
        <v>0.62</v>
      </c>
      <c r="S97" s="200">
        <v>0.39</v>
      </c>
      <c r="T97" s="200">
        <v>0</v>
      </c>
      <c r="U97" s="200">
        <v>2.0699999999999998</v>
      </c>
      <c r="V97" s="200">
        <v>0.19</v>
      </c>
      <c r="W97" s="200">
        <v>0.68</v>
      </c>
      <c r="X97" s="200">
        <v>2.16</v>
      </c>
      <c r="Y97" s="200">
        <v>0</v>
      </c>
      <c r="Z97" s="200">
        <v>4.07</v>
      </c>
      <c r="AA97" s="200">
        <v>1.02</v>
      </c>
      <c r="AB97" s="200">
        <v>0</v>
      </c>
      <c r="AC97" s="200">
        <v>21.33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26.4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5.53</v>
      </c>
      <c r="E98" s="200">
        <v>0</v>
      </c>
      <c r="F98" s="200">
        <v>0</v>
      </c>
      <c r="G98" s="200">
        <v>4.7699999999999996</v>
      </c>
      <c r="H98" s="200">
        <v>0</v>
      </c>
      <c r="I98" s="200">
        <v>0</v>
      </c>
      <c r="J98" s="200">
        <v>8.18</v>
      </c>
      <c r="K98" s="200">
        <v>11.66</v>
      </c>
      <c r="L98" s="200">
        <v>0.37</v>
      </c>
      <c r="M98" s="200">
        <v>2.0099999999999998</v>
      </c>
      <c r="N98" s="200">
        <v>1.73</v>
      </c>
      <c r="O98" s="200">
        <v>2.44</v>
      </c>
      <c r="P98" s="200">
        <v>0.83</v>
      </c>
      <c r="Q98" s="200">
        <v>0.15</v>
      </c>
      <c r="R98" s="200">
        <v>0.62</v>
      </c>
      <c r="S98" s="200">
        <v>0.39</v>
      </c>
      <c r="T98" s="200">
        <v>0</v>
      </c>
      <c r="U98" s="200">
        <v>2.0699999999999998</v>
      </c>
      <c r="V98" s="200">
        <v>0.19</v>
      </c>
      <c r="W98" s="200">
        <v>0.68</v>
      </c>
      <c r="X98" s="200">
        <v>2.16</v>
      </c>
      <c r="Y98" s="200">
        <v>0</v>
      </c>
      <c r="Z98" s="200">
        <v>4.07</v>
      </c>
      <c r="AA98" s="200">
        <v>1.02</v>
      </c>
      <c r="AB98" s="200">
        <v>0</v>
      </c>
      <c r="AC98" s="200">
        <v>21.33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26.4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3.2790000000000034E-2</v>
      </c>
      <c r="D99">
        <f t="shared" si="0"/>
        <v>0.11131499999999994</v>
      </c>
      <c r="E99">
        <f t="shared" si="0"/>
        <v>0</v>
      </c>
      <c r="F99">
        <f t="shared" si="0"/>
        <v>2.8619999999999982E-2</v>
      </c>
      <c r="G99">
        <f t="shared" si="0"/>
        <v>5.343000000000004E-2</v>
      </c>
      <c r="H99">
        <f t="shared" si="0"/>
        <v>0</v>
      </c>
      <c r="I99">
        <f t="shared" si="0"/>
        <v>0</v>
      </c>
      <c r="J99">
        <f t="shared" si="0"/>
        <v>0.19121999999999967</v>
      </c>
      <c r="K99">
        <f t="shared" si="0"/>
        <v>0.83323499999999862</v>
      </c>
      <c r="L99">
        <f t="shared" si="0"/>
        <v>4.6572500000000017E-2</v>
      </c>
      <c r="M99">
        <f t="shared" si="0"/>
        <v>7.0944999999999883E-2</v>
      </c>
      <c r="N99">
        <f t="shared" si="0"/>
        <v>4.1519999999999967E-2</v>
      </c>
      <c r="O99">
        <f t="shared" si="0"/>
        <v>5.8559999999999959E-2</v>
      </c>
      <c r="P99">
        <f t="shared" si="0"/>
        <v>1.9919999999999969E-2</v>
      </c>
      <c r="Q99">
        <f t="shared" si="0"/>
        <v>1.7160000000000033E-2</v>
      </c>
      <c r="R99">
        <f t="shared" si="0"/>
        <v>4.883000000000004E-2</v>
      </c>
      <c r="S99">
        <f t="shared" si="0"/>
        <v>2.8680000000000008E-2</v>
      </c>
      <c r="T99">
        <f t="shared" si="0"/>
        <v>0</v>
      </c>
      <c r="U99">
        <f t="shared" si="0"/>
        <v>4.9679999999999891E-2</v>
      </c>
      <c r="V99">
        <f t="shared" si="0"/>
        <v>1.445499999999997E-2</v>
      </c>
      <c r="W99">
        <f t="shared" si="0"/>
        <v>3.0850000000000093E-2</v>
      </c>
      <c r="X99">
        <f t="shared" si="0"/>
        <v>0.10317000000000034</v>
      </c>
      <c r="Y99">
        <f t="shared" si="0"/>
        <v>0</v>
      </c>
      <c r="Z99">
        <f t="shared" si="0"/>
        <v>0.1174349999999999</v>
      </c>
      <c r="AA99">
        <f t="shared" si="0"/>
        <v>4.047500000000006E-2</v>
      </c>
      <c r="AB99">
        <f t="shared" si="0"/>
        <v>0</v>
      </c>
      <c r="AC99">
        <f t="shared" si="0"/>
        <v>0.51857999999999949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1.4839999999999999E-2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2.0497399999999959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1.33</v>
      </c>
      <c r="D3" s="200">
        <v>2.93</v>
      </c>
      <c r="E3" s="200">
        <v>0</v>
      </c>
      <c r="F3" s="200">
        <v>2.76</v>
      </c>
      <c r="G3" s="200">
        <v>1.93</v>
      </c>
      <c r="H3" s="200">
        <v>0</v>
      </c>
      <c r="I3" s="200">
        <v>0</v>
      </c>
      <c r="J3" s="200">
        <v>4.78</v>
      </c>
      <c r="K3" s="200">
        <v>5.5</v>
      </c>
      <c r="L3" s="200">
        <v>2.12</v>
      </c>
      <c r="M3" s="200">
        <v>0</v>
      </c>
      <c r="N3" s="200">
        <v>1.01</v>
      </c>
      <c r="O3" s="200">
        <v>1.68</v>
      </c>
      <c r="P3" s="200">
        <v>2.0699999999999998</v>
      </c>
      <c r="Q3" s="200">
        <v>0.09</v>
      </c>
      <c r="R3" s="200">
        <v>0.36</v>
      </c>
      <c r="S3" s="200">
        <v>0.22</v>
      </c>
      <c r="T3" s="200">
        <v>0</v>
      </c>
      <c r="U3" s="200">
        <v>9.74</v>
      </c>
      <c r="V3" s="200">
        <v>0.12</v>
      </c>
      <c r="W3" s="200">
        <v>0.39</v>
      </c>
      <c r="X3" s="200">
        <v>1.25</v>
      </c>
      <c r="Y3" s="200">
        <v>0</v>
      </c>
      <c r="Z3" s="200">
        <v>2.2999999999999998</v>
      </c>
      <c r="AA3" s="200">
        <v>0.59</v>
      </c>
      <c r="AB3" s="200">
        <v>0</v>
      </c>
      <c r="AC3" s="200">
        <v>11.68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9.4499999999999993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106.64</v>
      </c>
      <c r="AP3" s="200">
        <v>0</v>
      </c>
    </row>
    <row r="4" spans="1:42">
      <c r="A4" t="s">
        <v>46</v>
      </c>
      <c r="B4" s="200">
        <v>0</v>
      </c>
      <c r="C4" s="200">
        <v>1.33</v>
      </c>
      <c r="D4" s="200">
        <v>2.93</v>
      </c>
      <c r="E4" s="200">
        <v>0</v>
      </c>
      <c r="F4" s="200">
        <v>2.76</v>
      </c>
      <c r="G4" s="200">
        <v>1.93</v>
      </c>
      <c r="H4" s="200">
        <v>0</v>
      </c>
      <c r="I4" s="200">
        <v>0</v>
      </c>
      <c r="J4" s="200">
        <v>4.78</v>
      </c>
      <c r="K4" s="200">
        <v>5.5</v>
      </c>
      <c r="L4" s="200">
        <v>2.12</v>
      </c>
      <c r="M4" s="200">
        <v>0</v>
      </c>
      <c r="N4" s="200">
        <v>1.01</v>
      </c>
      <c r="O4" s="200">
        <v>1.68</v>
      </c>
      <c r="P4" s="200">
        <v>2.0699999999999998</v>
      </c>
      <c r="Q4" s="200">
        <v>0.09</v>
      </c>
      <c r="R4" s="200">
        <v>0.36</v>
      </c>
      <c r="S4" s="200">
        <v>0.22</v>
      </c>
      <c r="T4" s="200">
        <v>0</v>
      </c>
      <c r="U4" s="200">
        <v>9.74</v>
      </c>
      <c r="V4" s="200">
        <v>0.12</v>
      </c>
      <c r="W4" s="200">
        <v>0.39</v>
      </c>
      <c r="X4" s="200">
        <v>1.25</v>
      </c>
      <c r="Y4" s="200">
        <v>0</v>
      </c>
      <c r="Z4" s="200">
        <v>2.2999999999999998</v>
      </c>
      <c r="AA4" s="200">
        <v>0.59</v>
      </c>
      <c r="AB4" s="200">
        <v>0</v>
      </c>
      <c r="AC4" s="200">
        <v>11.32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9.4499999999999993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86.64</v>
      </c>
      <c r="AP4" s="200">
        <v>0</v>
      </c>
    </row>
    <row r="5" spans="1:42">
      <c r="A5" t="s">
        <v>47</v>
      </c>
      <c r="B5" s="200">
        <v>0</v>
      </c>
      <c r="C5" s="200">
        <v>1.33</v>
      </c>
      <c r="D5" s="200">
        <v>2.93</v>
      </c>
      <c r="E5" s="200">
        <v>0</v>
      </c>
      <c r="F5" s="200">
        <v>2.76</v>
      </c>
      <c r="G5" s="200">
        <v>1.93</v>
      </c>
      <c r="H5" s="200">
        <v>0</v>
      </c>
      <c r="I5" s="200">
        <v>0</v>
      </c>
      <c r="J5" s="200">
        <v>4.78</v>
      </c>
      <c r="K5" s="200">
        <v>5.5</v>
      </c>
      <c r="L5" s="200">
        <v>2.12</v>
      </c>
      <c r="M5" s="200">
        <v>0</v>
      </c>
      <c r="N5" s="200">
        <v>1.01</v>
      </c>
      <c r="O5" s="200">
        <v>1.68</v>
      </c>
      <c r="P5" s="200">
        <v>2.0699999999999998</v>
      </c>
      <c r="Q5" s="200">
        <v>0.09</v>
      </c>
      <c r="R5" s="200">
        <v>0.36</v>
      </c>
      <c r="S5" s="200">
        <v>0.22</v>
      </c>
      <c r="T5" s="200">
        <v>0</v>
      </c>
      <c r="U5" s="200">
        <v>9.74</v>
      </c>
      <c r="V5" s="200">
        <v>0.12</v>
      </c>
      <c r="W5" s="200">
        <v>0.39</v>
      </c>
      <c r="X5" s="200">
        <v>1.25</v>
      </c>
      <c r="Y5" s="200">
        <v>0</v>
      </c>
      <c r="Z5" s="200">
        <v>2.2999999999999998</v>
      </c>
      <c r="AA5" s="200">
        <v>0.59</v>
      </c>
      <c r="AB5" s="200">
        <v>0</v>
      </c>
      <c r="AC5" s="200">
        <v>11.32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9.4499999999999993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66.64</v>
      </c>
      <c r="AP5" s="200">
        <v>0</v>
      </c>
    </row>
    <row r="6" spans="1:42">
      <c r="A6" t="s">
        <v>48</v>
      </c>
      <c r="B6" s="200">
        <v>0</v>
      </c>
      <c r="C6" s="200">
        <v>1.33</v>
      </c>
      <c r="D6" s="200">
        <v>2.93</v>
      </c>
      <c r="E6" s="200">
        <v>0</v>
      </c>
      <c r="F6" s="200">
        <v>2.76</v>
      </c>
      <c r="G6" s="200">
        <v>1.93</v>
      </c>
      <c r="H6" s="200">
        <v>0</v>
      </c>
      <c r="I6" s="200">
        <v>0</v>
      </c>
      <c r="J6" s="200">
        <v>4.78</v>
      </c>
      <c r="K6" s="200">
        <v>5.5</v>
      </c>
      <c r="L6" s="200">
        <v>2.12</v>
      </c>
      <c r="M6" s="200">
        <v>0</v>
      </c>
      <c r="N6" s="200">
        <v>1.01</v>
      </c>
      <c r="O6" s="200">
        <v>1.68</v>
      </c>
      <c r="P6" s="200">
        <v>2.0699999999999998</v>
      </c>
      <c r="Q6" s="200">
        <v>0.09</v>
      </c>
      <c r="R6" s="200">
        <v>0.36</v>
      </c>
      <c r="S6" s="200">
        <v>0.22</v>
      </c>
      <c r="T6" s="200">
        <v>0</v>
      </c>
      <c r="U6" s="200">
        <v>9.74</v>
      </c>
      <c r="V6" s="200">
        <v>0.12</v>
      </c>
      <c r="W6" s="200">
        <v>0.39</v>
      </c>
      <c r="X6" s="200">
        <v>1.25</v>
      </c>
      <c r="Y6" s="200">
        <v>0</v>
      </c>
      <c r="Z6" s="200">
        <v>2.2999999999999998</v>
      </c>
      <c r="AA6" s="200">
        <v>0.59</v>
      </c>
      <c r="AB6" s="200">
        <v>0</v>
      </c>
      <c r="AC6" s="200">
        <v>11.32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9.4499999999999993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66.64</v>
      </c>
      <c r="AP6" s="200">
        <v>0</v>
      </c>
    </row>
    <row r="7" spans="1:42">
      <c r="A7" t="s">
        <v>49</v>
      </c>
      <c r="B7" s="200">
        <v>0</v>
      </c>
      <c r="C7" s="200">
        <v>1.33</v>
      </c>
      <c r="D7" s="200">
        <v>2.93</v>
      </c>
      <c r="E7" s="200">
        <v>0</v>
      </c>
      <c r="F7" s="200">
        <v>2.76</v>
      </c>
      <c r="G7" s="200">
        <v>1.93</v>
      </c>
      <c r="H7" s="200">
        <v>0</v>
      </c>
      <c r="I7" s="200">
        <v>0</v>
      </c>
      <c r="J7" s="200">
        <v>4.78</v>
      </c>
      <c r="K7" s="200">
        <v>5.5</v>
      </c>
      <c r="L7" s="200">
        <v>2.12</v>
      </c>
      <c r="M7" s="200">
        <v>0</v>
      </c>
      <c r="N7" s="200">
        <v>1.01</v>
      </c>
      <c r="O7" s="200">
        <v>1.68</v>
      </c>
      <c r="P7" s="200">
        <v>2.0699999999999998</v>
      </c>
      <c r="Q7" s="200">
        <v>0.09</v>
      </c>
      <c r="R7" s="200">
        <v>0.36</v>
      </c>
      <c r="S7" s="200">
        <v>0.22</v>
      </c>
      <c r="T7" s="200">
        <v>0</v>
      </c>
      <c r="U7" s="200">
        <v>9.74</v>
      </c>
      <c r="V7" s="200">
        <v>0.12</v>
      </c>
      <c r="W7" s="200">
        <v>0.39</v>
      </c>
      <c r="X7" s="200">
        <v>1.25</v>
      </c>
      <c r="Y7" s="200">
        <v>0</v>
      </c>
      <c r="Z7" s="200">
        <v>2.2999999999999998</v>
      </c>
      <c r="AA7" s="200">
        <v>0.59</v>
      </c>
      <c r="AB7" s="200">
        <v>0</v>
      </c>
      <c r="AC7" s="200">
        <v>11.32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9.4499999999999993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66.64</v>
      </c>
      <c r="AP7" s="200">
        <v>0</v>
      </c>
    </row>
    <row r="8" spans="1:42">
      <c r="A8" t="s">
        <v>50</v>
      </c>
      <c r="B8" s="200">
        <v>0</v>
      </c>
      <c r="C8" s="200">
        <v>1.33</v>
      </c>
      <c r="D8" s="200">
        <v>2.93</v>
      </c>
      <c r="E8" s="200">
        <v>0</v>
      </c>
      <c r="F8" s="200">
        <v>2.76</v>
      </c>
      <c r="G8" s="200">
        <v>1.93</v>
      </c>
      <c r="H8" s="200">
        <v>0</v>
      </c>
      <c r="I8" s="200">
        <v>0</v>
      </c>
      <c r="J8" s="200">
        <v>4.78</v>
      </c>
      <c r="K8" s="200">
        <v>5.5</v>
      </c>
      <c r="L8" s="200">
        <v>2.12</v>
      </c>
      <c r="M8" s="200">
        <v>0</v>
      </c>
      <c r="N8" s="200">
        <v>1.01</v>
      </c>
      <c r="O8" s="200">
        <v>1.68</v>
      </c>
      <c r="P8" s="200">
        <v>2.0699999999999998</v>
      </c>
      <c r="Q8" s="200">
        <v>0.09</v>
      </c>
      <c r="R8" s="200">
        <v>0.36</v>
      </c>
      <c r="S8" s="200">
        <v>0.22</v>
      </c>
      <c r="T8" s="200">
        <v>0</v>
      </c>
      <c r="U8" s="200">
        <v>9.74</v>
      </c>
      <c r="V8" s="200">
        <v>0.12</v>
      </c>
      <c r="W8" s="200">
        <v>0.39</v>
      </c>
      <c r="X8" s="200">
        <v>1.25</v>
      </c>
      <c r="Y8" s="200">
        <v>0</v>
      </c>
      <c r="Z8" s="200">
        <v>2.2999999999999998</v>
      </c>
      <c r="AA8" s="200">
        <v>0.59</v>
      </c>
      <c r="AB8" s="200">
        <v>0</v>
      </c>
      <c r="AC8" s="200">
        <v>11.32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9.4499999999999993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66.64</v>
      </c>
      <c r="AP8" s="200">
        <v>0</v>
      </c>
    </row>
    <row r="9" spans="1:42">
      <c r="A9" t="s">
        <v>51</v>
      </c>
      <c r="B9" s="200">
        <v>0</v>
      </c>
      <c r="C9" s="200">
        <v>1.33</v>
      </c>
      <c r="D9" s="200">
        <v>2.93</v>
      </c>
      <c r="E9" s="200">
        <v>0</v>
      </c>
      <c r="F9" s="200">
        <v>2.76</v>
      </c>
      <c r="G9" s="200">
        <v>1.93</v>
      </c>
      <c r="H9" s="200">
        <v>0</v>
      </c>
      <c r="I9" s="200">
        <v>0</v>
      </c>
      <c r="J9" s="200">
        <v>4.78</v>
      </c>
      <c r="K9" s="200">
        <v>5.5</v>
      </c>
      <c r="L9" s="200">
        <v>2.12</v>
      </c>
      <c r="M9" s="200">
        <v>0</v>
      </c>
      <c r="N9" s="200">
        <v>1.01</v>
      </c>
      <c r="O9" s="200">
        <v>1.68</v>
      </c>
      <c r="P9" s="200">
        <v>2.0699999999999998</v>
      </c>
      <c r="Q9" s="200">
        <v>0.09</v>
      </c>
      <c r="R9" s="200">
        <v>0.36</v>
      </c>
      <c r="S9" s="200">
        <v>0.22</v>
      </c>
      <c r="T9" s="200">
        <v>0</v>
      </c>
      <c r="U9" s="200">
        <v>9.74</v>
      </c>
      <c r="V9" s="200">
        <v>0.12</v>
      </c>
      <c r="W9" s="200">
        <v>0.39</v>
      </c>
      <c r="X9" s="200">
        <v>1.25</v>
      </c>
      <c r="Y9" s="200">
        <v>0</v>
      </c>
      <c r="Z9" s="200">
        <v>2.2999999999999998</v>
      </c>
      <c r="AA9" s="200">
        <v>0.59</v>
      </c>
      <c r="AB9" s="200">
        <v>0</v>
      </c>
      <c r="AC9" s="200">
        <v>11.32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9.4499999999999993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66.64</v>
      </c>
      <c r="AP9" s="200">
        <v>0</v>
      </c>
    </row>
    <row r="10" spans="1:42">
      <c r="A10" t="s">
        <v>52</v>
      </c>
      <c r="B10" s="200">
        <v>0</v>
      </c>
      <c r="C10" s="200">
        <v>1.33</v>
      </c>
      <c r="D10" s="200">
        <v>2.93</v>
      </c>
      <c r="E10" s="200">
        <v>0</v>
      </c>
      <c r="F10" s="200">
        <v>2.76</v>
      </c>
      <c r="G10" s="200">
        <v>1.93</v>
      </c>
      <c r="H10" s="200">
        <v>0</v>
      </c>
      <c r="I10" s="200">
        <v>0</v>
      </c>
      <c r="J10" s="200">
        <v>4.78</v>
      </c>
      <c r="K10" s="200">
        <v>5.5</v>
      </c>
      <c r="L10" s="200">
        <v>2.12</v>
      </c>
      <c r="M10" s="200">
        <v>0</v>
      </c>
      <c r="N10" s="200">
        <v>1.01</v>
      </c>
      <c r="O10" s="200">
        <v>1.68</v>
      </c>
      <c r="P10" s="200">
        <v>2.0699999999999998</v>
      </c>
      <c r="Q10" s="200">
        <v>0.09</v>
      </c>
      <c r="R10" s="200">
        <v>0.36</v>
      </c>
      <c r="S10" s="200">
        <v>0.22</v>
      </c>
      <c r="T10" s="200">
        <v>0</v>
      </c>
      <c r="U10" s="200">
        <v>9.74</v>
      </c>
      <c r="V10" s="200">
        <v>0.12</v>
      </c>
      <c r="W10" s="200">
        <v>0.39</v>
      </c>
      <c r="X10" s="200">
        <v>1.25</v>
      </c>
      <c r="Y10" s="200">
        <v>0</v>
      </c>
      <c r="Z10" s="200">
        <v>2.2999999999999998</v>
      </c>
      <c r="AA10" s="200">
        <v>0.59</v>
      </c>
      <c r="AB10" s="200">
        <v>0</v>
      </c>
      <c r="AC10" s="200">
        <v>11.32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9.4499999999999993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66.64</v>
      </c>
      <c r="AP10" s="200">
        <v>0</v>
      </c>
    </row>
    <row r="11" spans="1:42">
      <c r="A11" t="s">
        <v>53</v>
      </c>
      <c r="B11" s="200">
        <v>0</v>
      </c>
      <c r="C11" s="200">
        <v>1.33</v>
      </c>
      <c r="D11" s="200">
        <v>2.93</v>
      </c>
      <c r="E11" s="200">
        <v>0</v>
      </c>
      <c r="F11" s="200">
        <v>2.76</v>
      </c>
      <c r="G11" s="200">
        <v>1.93</v>
      </c>
      <c r="H11" s="200">
        <v>0</v>
      </c>
      <c r="I11" s="200">
        <v>0</v>
      </c>
      <c r="J11" s="200">
        <v>5.15</v>
      </c>
      <c r="K11" s="200">
        <v>5.49</v>
      </c>
      <c r="L11" s="200">
        <v>2.12</v>
      </c>
      <c r="M11" s="200">
        <v>0</v>
      </c>
      <c r="N11" s="200">
        <v>1.01</v>
      </c>
      <c r="O11" s="200">
        <v>1.68</v>
      </c>
      <c r="P11" s="200">
        <v>2.0699999999999998</v>
      </c>
      <c r="Q11" s="200">
        <v>0.09</v>
      </c>
      <c r="R11" s="200">
        <v>0.36</v>
      </c>
      <c r="S11" s="200">
        <v>0.22</v>
      </c>
      <c r="T11" s="200">
        <v>0</v>
      </c>
      <c r="U11" s="200">
        <v>9.74</v>
      </c>
      <c r="V11" s="200">
        <v>0.12</v>
      </c>
      <c r="W11" s="200">
        <v>0.39</v>
      </c>
      <c r="X11" s="200">
        <v>1.25</v>
      </c>
      <c r="Y11" s="200">
        <v>0</v>
      </c>
      <c r="Z11" s="200">
        <v>2.2999999999999998</v>
      </c>
      <c r="AA11" s="200">
        <v>0.59</v>
      </c>
      <c r="AB11" s="200">
        <v>0</v>
      </c>
      <c r="AC11" s="200">
        <v>11.32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9.4499999999999993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66.64</v>
      </c>
      <c r="AP11" s="200">
        <v>0</v>
      </c>
    </row>
    <row r="12" spans="1:42">
      <c r="A12" t="s">
        <v>54</v>
      </c>
      <c r="B12" s="200">
        <v>0</v>
      </c>
      <c r="C12" s="200">
        <v>1.33</v>
      </c>
      <c r="D12" s="200">
        <v>2.93</v>
      </c>
      <c r="E12" s="200">
        <v>0</v>
      </c>
      <c r="F12" s="200">
        <v>2.76</v>
      </c>
      <c r="G12" s="200">
        <v>1.93</v>
      </c>
      <c r="H12" s="200">
        <v>0</v>
      </c>
      <c r="I12" s="200">
        <v>0</v>
      </c>
      <c r="J12" s="200">
        <v>5.15</v>
      </c>
      <c r="K12" s="200">
        <v>5.49</v>
      </c>
      <c r="L12" s="200">
        <v>2.12</v>
      </c>
      <c r="M12" s="200">
        <v>0</v>
      </c>
      <c r="N12" s="200">
        <v>1.01</v>
      </c>
      <c r="O12" s="200">
        <v>1.68</v>
      </c>
      <c r="P12" s="200">
        <v>2.0699999999999998</v>
      </c>
      <c r="Q12" s="200">
        <v>0.09</v>
      </c>
      <c r="R12" s="200">
        <v>0.36</v>
      </c>
      <c r="S12" s="200">
        <v>0.22</v>
      </c>
      <c r="T12" s="200">
        <v>0</v>
      </c>
      <c r="U12" s="200">
        <v>9.74</v>
      </c>
      <c r="V12" s="200">
        <v>0.12</v>
      </c>
      <c r="W12" s="200">
        <v>0.39</v>
      </c>
      <c r="X12" s="200">
        <v>1.25</v>
      </c>
      <c r="Y12" s="200">
        <v>0</v>
      </c>
      <c r="Z12" s="200">
        <v>2.2999999999999998</v>
      </c>
      <c r="AA12" s="200">
        <v>0.59</v>
      </c>
      <c r="AB12" s="200">
        <v>0</v>
      </c>
      <c r="AC12" s="200">
        <v>11.32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9.4499999999999993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66.64</v>
      </c>
      <c r="AP12" s="200">
        <v>0</v>
      </c>
    </row>
    <row r="13" spans="1:42">
      <c r="A13" t="s">
        <v>55</v>
      </c>
      <c r="B13" s="200">
        <v>0</v>
      </c>
      <c r="C13" s="200">
        <v>1.33</v>
      </c>
      <c r="D13" s="200">
        <v>2.93</v>
      </c>
      <c r="E13" s="200">
        <v>0</v>
      </c>
      <c r="F13" s="200">
        <v>2.76</v>
      </c>
      <c r="G13" s="200">
        <v>1.93</v>
      </c>
      <c r="H13" s="200">
        <v>0</v>
      </c>
      <c r="I13" s="200">
        <v>0</v>
      </c>
      <c r="J13" s="200">
        <v>5.15</v>
      </c>
      <c r="K13" s="200">
        <v>5.49</v>
      </c>
      <c r="L13" s="200">
        <v>2.12</v>
      </c>
      <c r="M13" s="200">
        <v>0</v>
      </c>
      <c r="N13" s="200">
        <v>1.01</v>
      </c>
      <c r="O13" s="200">
        <v>1.68</v>
      </c>
      <c r="P13" s="200">
        <v>2.0699999999999998</v>
      </c>
      <c r="Q13" s="200">
        <v>0.09</v>
      </c>
      <c r="R13" s="200">
        <v>0.36</v>
      </c>
      <c r="S13" s="200">
        <v>0.22</v>
      </c>
      <c r="T13" s="200">
        <v>0</v>
      </c>
      <c r="U13" s="200">
        <v>9.74</v>
      </c>
      <c r="V13" s="200">
        <v>0.12</v>
      </c>
      <c r="W13" s="200">
        <v>0.39</v>
      </c>
      <c r="X13" s="200">
        <v>1.25</v>
      </c>
      <c r="Y13" s="200">
        <v>0</v>
      </c>
      <c r="Z13" s="200">
        <v>2.2999999999999998</v>
      </c>
      <c r="AA13" s="200">
        <v>0.59</v>
      </c>
      <c r="AB13" s="200">
        <v>0</v>
      </c>
      <c r="AC13" s="200">
        <v>11.32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9.4499999999999993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66.64</v>
      </c>
      <c r="AP13" s="200">
        <v>0</v>
      </c>
    </row>
    <row r="14" spans="1:42">
      <c r="A14" t="s">
        <v>56</v>
      </c>
      <c r="B14" s="200">
        <v>0</v>
      </c>
      <c r="C14" s="200">
        <v>1.33</v>
      </c>
      <c r="D14" s="200">
        <v>2.93</v>
      </c>
      <c r="E14" s="200">
        <v>0</v>
      </c>
      <c r="F14" s="200">
        <v>2.76</v>
      </c>
      <c r="G14" s="200">
        <v>1.93</v>
      </c>
      <c r="H14" s="200">
        <v>0</v>
      </c>
      <c r="I14" s="200">
        <v>0</v>
      </c>
      <c r="J14" s="200">
        <v>5.15</v>
      </c>
      <c r="K14" s="200">
        <v>5.49</v>
      </c>
      <c r="L14" s="200">
        <v>2.12</v>
      </c>
      <c r="M14" s="200">
        <v>0</v>
      </c>
      <c r="N14" s="200">
        <v>1.01</v>
      </c>
      <c r="O14" s="200">
        <v>1.68</v>
      </c>
      <c r="P14" s="200">
        <v>2.0699999999999998</v>
      </c>
      <c r="Q14" s="200">
        <v>0.09</v>
      </c>
      <c r="R14" s="200">
        <v>0.36</v>
      </c>
      <c r="S14" s="200">
        <v>0.22</v>
      </c>
      <c r="T14" s="200">
        <v>0</v>
      </c>
      <c r="U14" s="200">
        <v>9.74</v>
      </c>
      <c r="V14" s="200">
        <v>0.12</v>
      </c>
      <c r="W14" s="200">
        <v>0.39</v>
      </c>
      <c r="X14" s="200">
        <v>1.25</v>
      </c>
      <c r="Y14" s="200">
        <v>0</v>
      </c>
      <c r="Z14" s="200">
        <v>2.2999999999999998</v>
      </c>
      <c r="AA14" s="200">
        <v>0.59</v>
      </c>
      <c r="AB14" s="200">
        <v>0</v>
      </c>
      <c r="AC14" s="200">
        <v>11.32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9.4499999999999993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66.64</v>
      </c>
      <c r="AP14" s="200">
        <v>0</v>
      </c>
    </row>
    <row r="15" spans="1:42">
      <c r="A15" t="s">
        <v>57</v>
      </c>
      <c r="B15" s="200">
        <v>0</v>
      </c>
      <c r="C15" s="200">
        <v>1.33</v>
      </c>
      <c r="D15" s="200">
        <v>2.93</v>
      </c>
      <c r="E15" s="200">
        <v>0</v>
      </c>
      <c r="F15" s="200">
        <v>2.76</v>
      </c>
      <c r="G15" s="200">
        <v>1.93</v>
      </c>
      <c r="H15" s="200">
        <v>0</v>
      </c>
      <c r="I15" s="200">
        <v>0</v>
      </c>
      <c r="J15" s="200">
        <v>5.15</v>
      </c>
      <c r="K15" s="200">
        <v>5.49</v>
      </c>
      <c r="L15" s="200">
        <v>2.12</v>
      </c>
      <c r="M15" s="200">
        <v>0</v>
      </c>
      <c r="N15" s="200">
        <v>1.01</v>
      </c>
      <c r="O15" s="200">
        <v>1.68</v>
      </c>
      <c r="P15" s="200">
        <v>2.0699999999999998</v>
      </c>
      <c r="Q15" s="200">
        <v>0.09</v>
      </c>
      <c r="R15" s="200">
        <v>0.36</v>
      </c>
      <c r="S15" s="200">
        <v>0.22</v>
      </c>
      <c r="T15" s="200">
        <v>0</v>
      </c>
      <c r="U15" s="200">
        <v>9.74</v>
      </c>
      <c r="V15" s="200">
        <v>0.12</v>
      </c>
      <c r="W15" s="200">
        <v>0.39</v>
      </c>
      <c r="X15" s="200">
        <v>1.25</v>
      </c>
      <c r="Y15" s="200">
        <v>0</v>
      </c>
      <c r="Z15" s="200">
        <v>2.2999999999999998</v>
      </c>
      <c r="AA15" s="200">
        <v>0.59</v>
      </c>
      <c r="AB15" s="200">
        <v>0</v>
      </c>
      <c r="AC15" s="200">
        <v>11.32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10.28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66.64</v>
      </c>
      <c r="AP15" s="200">
        <v>0</v>
      </c>
    </row>
    <row r="16" spans="1:42">
      <c r="A16" t="s">
        <v>58</v>
      </c>
      <c r="B16" s="200">
        <v>0</v>
      </c>
      <c r="C16" s="200">
        <v>1.33</v>
      </c>
      <c r="D16" s="200">
        <v>2.93</v>
      </c>
      <c r="E16" s="200">
        <v>0</v>
      </c>
      <c r="F16" s="200">
        <v>2.76</v>
      </c>
      <c r="G16" s="200">
        <v>1.93</v>
      </c>
      <c r="H16" s="200">
        <v>0</v>
      </c>
      <c r="I16" s="200">
        <v>0</v>
      </c>
      <c r="J16" s="200">
        <v>5.15</v>
      </c>
      <c r="K16" s="200">
        <v>5.49</v>
      </c>
      <c r="L16" s="200">
        <v>2.12</v>
      </c>
      <c r="M16" s="200">
        <v>0</v>
      </c>
      <c r="N16" s="200">
        <v>1.01</v>
      </c>
      <c r="O16" s="200">
        <v>1.68</v>
      </c>
      <c r="P16" s="200">
        <v>2.0699999999999998</v>
      </c>
      <c r="Q16" s="200">
        <v>0.09</v>
      </c>
      <c r="R16" s="200">
        <v>0.36</v>
      </c>
      <c r="S16" s="200">
        <v>0.22</v>
      </c>
      <c r="T16" s="200">
        <v>0</v>
      </c>
      <c r="U16" s="200">
        <v>9.74</v>
      </c>
      <c r="V16" s="200">
        <v>0.12</v>
      </c>
      <c r="W16" s="200">
        <v>0.39</v>
      </c>
      <c r="X16" s="200">
        <v>1.25</v>
      </c>
      <c r="Y16" s="200">
        <v>0</v>
      </c>
      <c r="Z16" s="200">
        <v>2.2999999999999998</v>
      </c>
      <c r="AA16" s="200">
        <v>0.59</v>
      </c>
      <c r="AB16" s="200">
        <v>0</v>
      </c>
      <c r="AC16" s="200">
        <v>11.32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10.28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66.64</v>
      </c>
      <c r="AP16" s="200">
        <v>0</v>
      </c>
    </row>
    <row r="17" spans="1:42">
      <c r="A17" t="s">
        <v>59</v>
      </c>
      <c r="B17" s="200">
        <v>0</v>
      </c>
      <c r="C17" s="200">
        <v>1.33</v>
      </c>
      <c r="D17" s="200">
        <v>2.93</v>
      </c>
      <c r="E17" s="200">
        <v>0</v>
      </c>
      <c r="F17" s="200">
        <v>2.76</v>
      </c>
      <c r="G17" s="200">
        <v>1.93</v>
      </c>
      <c r="H17" s="200">
        <v>0</v>
      </c>
      <c r="I17" s="200">
        <v>0</v>
      </c>
      <c r="J17" s="200">
        <v>5.15</v>
      </c>
      <c r="K17" s="200">
        <v>5.49</v>
      </c>
      <c r="L17" s="200">
        <v>2.12</v>
      </c>
      <c r="M17" s="200">
        <v>0</v>
      </c>
      <c r="N17" s="200">
        <v>1.01</v>
      </c>
      <c r="O17" s="200">
        <v>1.68</v>
      </c>
      <c r="P17" s="200">
        <v>2.0699999999999998</v>
      </c>
      <c r="Q17" s="200">
        <v>0.09</v>
      </c>
      <c r="R17" s="200">
        <v>0.36</v>
      </c>
      <c r="S17" s="200">
        <v>0.22</v>
      </c>
      <c r="T17" s="200">
        <v>0</v>
      </c>
      <c r="U17" s="200">
        <v>9.74</v>
      </c>
      <c r="V17" s="200">
        <v>0.12</v>
      </c>
      <c r="W17" s="200">
        <v>0.39</v>
      </c>
      <c r="X17" s="200">
        <v>1.25</v>
      </c>
      <c r="Y17" s="200">
        <v>0</v>
      </c>
      <c r="Z17" s="200">
        <v>2.2999999999999998</v>
      </c>
      <c r="AA17" s="200">
        <v>0.59</v>
      </c>
      <c r="AB17" s="200">
        <v>0</v>
      </c>
      <c r="AC17" s="200">
        <v>11.32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10.28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66.64</v>
      </c>
      <c r="AP17" s="200">
        <v>0</v>
      </c>
    </row>
    <row r="18" spans="1:42">
      <c r="A18" t="s">
        <v>60</v>
      </c>
      <c r="B18" s="200">
        <v>0</v>
      </c>
      <c r="C18" s="200">
        <v>1.33</v>
      </c>
      <c r="D18" s="200">
        <v>2.93</v>
      </c>
      <c r="E18" s="200">
        <v>0</v>
      </c>
      <c r="F18" s="200">
        <v>2.76</v>
      </c>
      <c r="G18" s="200">
        <v>1.93</v>
      </c>
      <c r="H18" s="200">
        <v>0</v>
      </c>
      <c r="I18" s="200">
        <v>0</v>
      </c>
      <c r="J18" s="200">
        <v>5.15</v>
      </c>
      <c r="K18" s="200">
        <v>5.49</v>
      </c>
      <c r="L18" s="200">
        <v>2.12</v>
      </c>
      <c r="M18" s="200">
        <v>0</v>
      </c>
      <c r="N18" s="200">
        <v>1.01</v>
      </c>
      <c r="O18" s="200">
        <v>1.68</v>
      </c>
      <c r="P18" s="200">
        <v>2.0699999999999998</v>
      </c>
      <c r="Q18" s="200">
        <v>0.09</v>
      </c>
      <c r="R18" s="200">
        <v>0.36</v>
      </c>
      <c r="S18" s="200">
        <v>0.22</v>
      </c>
      <c r="T18" s="200">
        <v>0</v>
      </c>
      <c r="U18" s="200">
        <v>9.74</v>
      </c>
      <c r="V18" s="200">
        <v>0.12</v>
      </c>
      <c r="W18" s="200">
        <v>0.39</v>
      </c>
      <c r="X18" s="200">
        <v>1.25</v>
      </c>
      <c r="Y18" s="200">
        <v>0</v>
      </c>
      <c r="Z18" s="200">
        <v>2.2999999999999998</v>
      </c>
      <c r="AA18" s="200">
        <v>0.59</v>
      </c>
      <c r="AB18" s="200">
        <v>0</v>
      </c>
      <c r="AC18" s="200">
        <v>11.32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10.28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66.64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2.76</v>
      </c>
      <c r="G19" s="200">
        <v>1.93</v>
      </c>
      <c r="H19" s="200">
        <v>0</v>
      </c>
      <c r="I19" s="200">
        <v>0</v>
      </c>
      <c r="J19" s="200">
        <v>5.15</v>
      </c>
      <c r="K19" s="200">
        <v>5.49</v>
      </c>
      <c r="L19" s="200">
        <v>2.12</v>
      </c>
      <c r="M19" s="200">
        <v>0</v>
      </c>
      <c r="N19" s="200">
        <v>1.01</v>
      </c>
      <c r="O19" s="200">
        <v>1.68</v>
      </c>
      <c r="P19" s="200">
        <v>2.0699999999999998</v>
      </c>
      <c r="Q19" s="200">
        <v>0.09</v>
      </c>
      <c r="R19" s="200">
        <v>0.36</v>
      </c>
      <c r="S19" s="200">
        <v>0.22</v>
      </c>
      <c r="T19" s="200">
        <v>0</v>
      </c>
      <c r="U19" s="200">
        <v>9.74</v>
      </c>
      <c r="V19" s="200">
        <v>0.12</v>
      </c>
      <c r="W19" s="200">
        <v>0.39</v>
      </c>
      <c r="X19" s="200">
        <v>1.25</v>
      </c>
      <c r="Y19" s="200">
        <v>0</v>
      </c>
      <c r="Z19" s="200">
        <v>2.2999999999999998</v>
      </c>
      <c r="AA19" s="200">
        <v>0.59</v>
      </c>
      <c r="AB19" s="200">
        <v>0</v>
      </c>
      <c r="AC19" s="200">
        <v>11.32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10.28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66.64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2.76</v>
      </c>
      <c r="G20" s="200">
        <v>1.93</v>
      </c>
      <c r="H20" s="200">
        <v>0</v>
      </c>
      <c r="I20" s="200">
        <v>0</v>
      </c>
      <c r="J20" s="200">
        <v>5.15</v>
      </c>
      <c r="K20" s="200">
        <v>5.49</v>
      </c>
      <c r="L20" s="200">
        <v>2.12</v>
      </c>
      <c r="M20" s="200">
        <v>0</v>
      </c>
      <c r="N20" s="200">
        <v>1.01</v>
      </c>
      <c r="O20" s="200">
        <v>1.68</v>
      </c>
      <c r="P20" s="200">
        <v>2.0699999999999998</v>
      </c>
      <c r="Q20" s="200">
        <v>0.09</v>
      </c>
      <c r="R20" s="200">
        <v>0.36</v>
      </c>
      <c r="S20" s="200">
        <v>0.22</v>
      </c>
      <c r="T20" s="200">
        <v>0</v>
      </c>
      <c r="U20" s="200">
        <v>9.74</v>
      </c>
      <c r="V20" s="200">
        <v>0.12</v>
      </c>
      <c r="W20" s="200">
        <v>0.39</v>
      </c>
      <c r="X20" s="200">
        <v>1.25</v>
      </c>
      <c r="Y20" s="200">
        <v>0</v>
      </c>
      <c r="Z20" s="200">
        <v>2.2999999999999998</v>
      </c>
      <c r="AA20" s="200">
        <v>0.59</v>
      </c>
      <c r="AB20" s="200">
        <v>0</v>
      </c>
      <c r="AC20" s="200">
        <v>11.32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10.28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66.64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2.76</v>
      </c>
      <c r="G21" s="200">
        <v>1.93</v>
      </c>
      <c r="H21" s="200">
        <v>0</v>
      </c>
      <c r="I21" s="200">
        <v>0</v>
      </c>
      <c r="J21" s="200">
        <v>5.15</v>
      </c>
      <c r="K21" s="200">
        <v>5.49</v>
      </c>
      <c r="L21" s="200">
        <v>2.12</v>
      </c>
      <c r="M21" s="200">
        <v>0</v>
      </c>
      <c r="N21" s="200">
        <v>1.01</v>
      </c>
      <c r="O21" s="200">
        <v>1.68</v>
      </c>
      <c r="P21" s="200">
        <v>2.0699999999999998</v>
      </c>
      <c r="Q21" s="200">
        <v>0.09</v>
      </c>
      <c r="R21" s="200">
        <v>0.36</v>
      </c>
      <c r="S21" s="200">
        <v>0.22</v>
      </c>
      <c r="T21" s="200">
        <v>0</v>
      </c>
      <c r="U21" s="200">
        <v>9.74</v>
      </c>
      <c r="V21" s="200">
        <v>0.12</v>
      </c>
      <c r="W21" s="200">
        <v>0.39</v>
      </c>
      <c r="X21" s="200">
        <v>1.25</v>
      </c>
      <c r="Y21" s="200">
        <v>0</v>
      </c>
      <c r="Z21" s="200">
        <v>2.2999999999999998</v>
      </c>
      <c r="AA21" s="200">
        <v>0.59</v>
      </c>
      <c r="AB21" s="200">
        <v>0</v>
      </c>
      <c r="AC21" s="200">
        <v>11.32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10.28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66.64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2.76</v>
      </c>
      <c r="G22" s="200">
        <v>1.93</v>
      </c>
      <c r="H22" s="200">
        <v>0</v>
      </c>
      <c r="I22" s="200">
        <v>0</v>
      </c>
      <c r="J22" s="200">
        <v>5.15</v>
      </c>
      <c r="K22" s="200">
        <v>5.49</v>
      </c>
      <c r="L22" s="200">
        <v>2.12</v>
      </c>
      <c r="M22" s="200">
        <v>0</v>
      </c>
      <c r="N22" s="200">
        <v>1.01</v>
      </c>
      <c r="O22" s="200">
        <v>1.68</v>
      </c>
      <c r="P22" s="200">
        <v>2.0699999999999998</v>
      </c>
      <c r="Q22" s="200">
        <v>0.09</v>
      </c>
      <c r="R22" s="200">
        <v>0.36</v>
      </c>
      <c r="S22" s="200">
        <v>0.22</v>
      </c>
      <c r="T22" s="200">
        <v>0</v>
      </c>
      <c r="U22" s="200">
        <v>9.74</v>
      </c>
      <c r="V22" s="200">
        <v>0.12</v>
      </c>
      <c r="W22" s="200">
        <v>0.39</v>
      </c>
      <c r="X22" s="200">
        <v>1.25</v>
      </c>
      <c r="Y22" s="200">
        <v>0</v>
      </c>
      <c r="Z22" s="200">
        <v>2.2999999999999998</v>
      </c>
      <c r="AA22" s="200">
        <v>0.59</v>
      </c>
      <c r="AB22" s="200">
        <v>0</v>
      </c>
      <c r="AC22" s="200">
        <v>11.32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10.28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66.64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2.76</v>
      </c>
      <c r="G23" s="200">
        <v>1.93</v>
      </c>
      <c r="H23" s="200">
        <v>0</v>
      </c>
      <c r="I23" s="200">
        <v>0</v>
      </c>
      <c r="J23" s="200">
        <v>5.15</v>
      </c>
      <c r="K23" s="200">
        <v>5.49</v>
      </c>
      <c r="L23" s="200">
        <v>2.12</v>
      </c>
      <c r="M23" s="200">
        <v>0</v>
      </c>
      <c r="N23" s="200">
        <v>1.01</v>
      </c>
      <c r="O23" s="200">
        <v>1.68</v>
      </c>
      <c r="P23" s="200">
        <v>2.0699999999999998</v>
      </c>
      <c r="Q23" s="200">
        <v>0.09</v>
      </c>
      <c r="R23" s="200">
        <v>0.36</v>
      </c>
      <c r="S23" s="200">
        <v>0.22</v>
      </c>
      <c r="T23" s="200">
        <v>0</v>
      </c>
      <c r="U23" s="200">
        <v>9.74</v>
      </c>
      <c r="V23" s="200">
        <v>0.12</v>
      </c>
      <c r="W23" s="200">
        <v>0.39</v>
      </c>
      <c r="X23" s="200">
        <v>1.25</v>
      </c>
      <c r="Y23" s="200">
        <v>0</v>
      </c>
      <c r="Z23" s="200">
        <v>2.2999999999999998</v>
      </c>
      <c r="AA23" s="200">
        <v>0.59</v>
      </c>
      <c r="AB23" s="200">
        <v>0</v>
      </c>
      <c r="AC23" s="200">
        <v>11.32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10.28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66.64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2.76</v>
      </c>
      <c r="G24" s="200">
        <v>1.93</v>
      </c>
      <c r="H24" s="200">
        <v>0</v>
      </c>
      <c r="I24" s="200">
        <v>0</v>
      </c>
      <c r="J24" s="200">
        <v>5.15</v>
      </c>
      <c r="K24" s="200">
        <v>5.49</v>
      </c>
      <c r="L24" s="200">
        <v>2.12</v>
      </c>
      <c r="M24" s="200">
        <v>0</v>
      </c>
      <c r="N24" s="200">
        <v>1.01</v>
      </c>
      <c r="O24" s="200">
        <v>1.68</v>
      </c>
      <c r="P24" s="200">
        <v>2.0699999999999998</v>
      </c>
      <c r="Q24" s="200">
        <v>0.09</v>
      </c>
      <c r="R24" s="200">
        <v>0.36</v>
      </c>
      <c r="S24" s="200">
        <v>0.22</v>
      </c>
      <c r="T24" s="200">
        <v>0</v>
      </c>
      <c r="U24" s="200">
        <v>9.74</v>
      </c>
      <c r="V24" s="200">
        <v>0.12</v>
      </c>
      <c r="W24" s="200">
        <v>0.39</v>
      </c>
      <c r="X24" s="200">
        <v>1.25</v>
      </c>
      <c r="Y24" s="200">
        <v>0</v>
      </c>
      <c r="Z24" s="200">
        <v>2.2999999999999998</v>
      </c>
      <c r="AA24" s="200">
        <v>0.59</v>
      </c>
      <c r="AB24" s="200">
        <v>0</v>
      </c>
      <c r="AC24" s="200">
        <v>11.32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10.28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66.64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2.76</v>
      </c>
      <c r="G25" s="200">
        <v>1.93</v>
      </c>
      <c r="H25" s="200">
        <v>0</v>
      </c>
      <c r="I25" s="200">
        <v>0</v>
      </c>
      <c r="J25" s="200">
        <v>5.15</v>
      </c>
      <c r="K25" s="200">
        <v>5.49</v>
      </c>
      <c r="L25" s="200">
        <v>2.12</v>
      </c>
      <c r="M25" s="200">
        <v>0</v>
      </c>
      <c r="N25" s="200">
        <v>1.01</v>
      </c>
      <c r="O25" s="200">
        <v>1.68</v>
      </c>
      <c r="P25" s="200">
        <v>2.0699999999999998</v>
      </c>
      <c r="Q25" s="200">
        <v>0.09</v>
      </c>
      <c r="R25" s="200">
        <v>0.36</v>
      </c>
      <c r="S25" s="200">
        <v>0.22</v>
      </c>
      <c r="T25" s="200">
        <v>0</v>
      </c>
      <c r="U25" s="200">
        <v>9.74</v>
      </c>
      <c r="V25" s="200">
        <v>0.12</v>
      </c>
      <c r="W25" s="200">
        <v>0.39</v>
      </c>
      <c r="X25" s="200">
        <v>1.25</v>
      </c>
      <c r="Y25" s="200">
        <v>0</v>
      </c>
      <c r="Z25" s="200">
        <v>2.2999999999999998</v>
      </c>
      <c r="AA25" s="200">
        <v>0.59</v>
      </c>
      <c r="AB25" s="200">
        <v>0</v>
      </c>
      <c r="AC25" s="200">
        <v>11.32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10.28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66.64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2.76</v>
      </c>
      <c r="G26" s="200">
        <v>1.93</v>
      </c>
      <c r="H26" s="200">
        <v>0</v>
      </c>
      <c r="I26" s="200">
        <v>0</v>
      </c>
      <c r="J26" s="200">
        <v>5.15</v>
      </c>
      <c r="K26" s="200">
        <v>5.49</v>
      </c>
      <c r="L26" s="200">
        <v>2.12</v>
      </c>
      <c r="M26" s="200">
        <v>0</v>
      </c>
      <c r="N26" s="200">
        <v>1.01</v>
      </c>
      <c r="O26" s="200">
        <v>1.68</v>
      </c>
      <c r="P26" s="200">
        <v>2.0699999999999998</v>
      </c>
      <c r="Q26" s="200">
        <v>0.09</v>
      </c>
      <c r="R26" s="200">
        <v>0.36</v>
      </c>
      <c r="S26" s="200">
        <v>0.22</v>
      </c>
      <c r="T26" s="200">
        <v>0</v>
      </c>
      <c r="U26" s="200">
        <v>9.74</v>
      </c>
      <c r="V26" s="200">
        <v>0.12</v>
      </c>
      <c r="W26" s="200">
        <v>0.39</v>
      </c>
      <c r="X26" s="200">
        <v>1.25</v>
      </c>
      <c r="Y26" s="200">
        <v>0</v>
      </c>
      <c r="Z26" s="200">
        <v>2.2999999999999998</v>
      </c>
      <c r="AA26" s="200">
        <v>0.59</v>
      </c>
      <c r="AB26" s="200">
        <v>0</v>
      </c>
      <c r="AC26" s="200">
        <v>11.32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10.28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66.64</v>
      </c>
      <c r="AP26" s="200">
        <v>0</v>
      </c>
    </row>
    <row r="27" spans="1:42">
      <c r="A27" t="s">
        <v>69</v>
      </c>
      <c r="B27" s="200">
        <v>0</v>
      </c>
      <c r="C27" s="200">
        <v>1.33</v>
      </c>
      <c r="D27" s="200">
        <v>2.93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4.18</v>
      </c>
      <c r="K27" s="200">
        <v>5.49</v>
      </c>
      <c r="L27" s="200">
        <v>2.12</v>
      </c>
      <c r="M27" s="200">
        <v>0</v>
      </c>
      <c r="N27" s="200">
        <v>1.01</v>
      </c>
      <c r="O27" s="200">
        <v>1.68</v>
      </c>
      <c r="P27" s="200">
        <v>2.0699999999999998</v>
      </c>
      <c r="Q27" s="200">
        <v>0.09</v>
      </c>
      <c r="R27" s="200">
        <v>0.36</v>
      </c>
      <c r="S27" s="200">
        <v>0.22</v>
      </c>
      <c r="T27" s="200">
        <v>0</v>
      </c>
      <c r="U27" s="200">
        <v>9.74</v>
      </c>
      <c r="V27" s="200">
        <v>0.12</v>
      </c>
      <c r="W27" s="200">
        <v>0.39</v>
      </c>
      <c r="X27" s="200">
        <v>1.25</v>
      </c>
      <c r="Y27" s="200">
        <v>0</v>
      </c>
      <c r="Z27" s="200">
        <v>2.2999999999999998</v>
      </c>
      <c r="AA27" s="200">
        <v>0.59</v>
      </c>
      <c r="AB27" s="200">
        <v>0</v>
      </c>
      <c r="AC27" s="200">
        <v>11.32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10.28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37.17</v>
      </c>
      <c r="AP27" s="200">
        <v>0</v>
      </c>
    </row>
    <row r="28" spans="1:42">
      <c r="A28" t="s">
        <v>70</v>
      </c>
      <c r="B28" s="200">
        <v>0</v>
      </c>
      <c r="C28" s="200">
        <v>1.33</v>
      </c>
      <c r="D28" s="200">
        <v>2.93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3.76</v>
      </c>
      <c r="K28" s="200">
        <v>5.49</v>
      </c>
      <c r="L28" s="200">
        <v>2.12</v>
      </c>
      <c r="M28" s="200">
        <v>0</v>
      </c>
      <c r="N28" s="200">
        <v>1.01</v>
      </c>
      <c r="O28" s="200">
        <v>1.68</v>
      </c>
      <c r="P28" s="200">
        <v>2.0699999999999998</v>
      </c>
      <c r="Q28" s="200">
        <v>0.09</v>
      </c>
      <c r="R28" s="200">
        <v>0.36</v>
      </c>
      <c r="S28" s="200">
        <v>0.22</v>
      </c>
      <c r="T28" s="200">
        <v>0</v>
      </c>
      <c r="U28" s="200">
        <v>9.74</v>
      </c>
      <c r="V28" s="200">
        <v>0.12</v>
      </c>
      <c r="W28" s="200">
        <v>0.39</v>
      </c>
      <c r="X28" s="200">
        <v>1.25</v>
      </c>
      <c r="Y28" s="200">
        <v>0</v>
      </c>
      <c r="Z28" s="200">
        <v>2.2999999999999998</v>
      </c>
      <c r="AA28" s="200">
        <v>0.59</v>
      </c>
      <c r="AB28" s="200">
        <v>0</v>
      </c>
      <c r="AC28" s="200">
        <v>4.28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37.17</v>
      </c>
      <c r="AP28" s="200">
        <v>0</v>
      </c>
    </row>
    <row r="29" spans="1:42">
      <c r="A29" t="s">
        <v>71</v>
      </c>
      <c r="B29" s="200">
        <v>0</v>
      </c>
      <c r="C29" s="200">
        <v>1.33</v>
      </c>
      <c r="D29" s="200">
        <v>2.93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3.76</v>
      </c>
      <c r="K29" s="200">
        <v>5.49</v>
      </c>
      <c r="L29" s="200">
        <v>2.12</v>
      </c>
      <c r="M29" s="200">
        <v>0</v>
      </c>
      <c r="N29" s="200">
        <v>1.01</v>
      </c>
      <c r="O29" s="200">
        <v>1.68</v>
      </c>
      <c r="P29" s="200">
        <v>2.0699999999999998</v>
      </c>
      <c r="Q29" s="200">
        <v>0.09</v>
      </c>
      <c r="R29" s="200">
        <v>0.36</v>
      </c>
      <c r="S29" s="200">
        <v>0.22</v>
      </c>
      <c r="T29" s="200">
        <v>0</v>
      </c>
      <c r="U29" s="200">
        <v>9.74</v>
      </c>
      <c r="V29" s="200">
        <v>0.12</v>
      </c>
      <c r="W29" s="200">
        <v>0.39</v>
      </c>
      <c r="X29" s="200">
        <v>1.25</v>
      </c>
      <c r="Y29" s="200">
        <v>0</v>
      </c>
      <c r="Z29" s="200">
        <v>2.2999999999999998</v>
      </c>
      <c r="AA29" s="200">
        <v>0.59</v>
      </c>
      <c r="AB29" s="200">
        <v>0</v>
      </c>
      <c r="AC29" s="200">
        <v>11.67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10.28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16.72</v>
      </c>
      <c r="AP29" s="200">
        <v>0</v>
      </c>
    </row>
    <row r="30" spans="1:42">
      <c r="A30" t="s">
        <v>72</v>
      </c>
      <c r="B30" s="200">
        <v>0</v>
      </c>
      <c r="C30" s="200">
        <v>1.33</v>
      </c>
      <c r="D30" s="200">
        <v>2.93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3.76</v>
      </c>
      <c r="K30" s="200">
        <v>5.49</v>
      </c>
      <c r="L30" s="200">
        <v>2.12</v>
      </c>
      <c r="M30" s="200">
        <v>0</v>
      </c>
      <c r="N30" s="200">
        <v>1.01</v>
      </c>
      <c r="O30" s="200">
        <v>1.68</v>
      </c>
      <c r="P30" s="200">
        <v>2.0699999999999998</v>
      </c>
      <c r="Q30" s="200">
        <v>0.09</v>
      </c>
      <c r="R30" s="200">
        <v>0.36</v>
      </c>
      <c r="S30" s="200">
        <v>0.22</v>
      </c>
      <c r="T30" s="200">
        <v>0</v>
      </c>
      <c r="U30" s="200">
        <v>9.74</v>
      </c>
      <c r="V30" s="200">
        <v>0.12</v>
      </c>
      <c r="W30" s="200">
        <v>0.39</v>
      </c>
      <c r="X30" s="200">
        <v>1.25</v>
      </c>
      <c r="Y30" s="200">
        <v>0</v>
      </c>
      <c r="Z30" s="200">
        <v>2.2999999999999998</v>
      </c>
      <c r="AA30" s="200">
        <v>0.59</v>
      </c>
      <c r="AB30" s="200">
        <v>0</v>
      </c>
      <c r="AC30" s="200">
        <v>11.67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10.28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16.72</v>
      </c>
      <c r="AP30" s="200">
        <v>0</v>
      </c>
    </row>
    <row r="31" spans="1:42">
      <c r="A31" t="s">
        <v>73</v>
      </c>
      <c r="B31" s="200">
        <v>0</v>
      </c>
      <c r="C31" s="200">
        <v>1.33</v>
      </c>
      <c r="D31" s="200">
        <v>2.93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3.76</v>
      </c>
      <c r="K31" s="200">
        <v>5.49</v>
      </c>
      <c r="L31" s="200">
        <v>2.12</v>
      </c>
      <c r="M31" s="200">
        <v>0</v>
      </c>
      <c r="N31" s="200">
        <v>1.01</v>
      </c>
      <c r="O31" s="200">
        <v>1.68</v>
      </c>
      <c r="P31" s="200">
        <v>2.0699999999999998</v>
      </c>
      <c r="Q31" s="200">
        <v>0.09</v>
      </c>
      <c r="R31" s="200">
        <v>0.36</v>
      </c>
      <c r="S31" s="200">
        <v>0.22</v>
      </c>
      <c r="T31" s="200">
        <v>0</v>
      </c>
      <c r="U31" s="200">
        <v>9.74</v>
      </c>
      <c r="V31" s="200">
        <v>0.12</v>
      </c>
      <c r="W31" s="200">
        <v>0.39</v>
      </c>
      <c r="X31" s="200">
        <v>1.25</v>
      </c>
      <c r="Y31" s="200">
        <v>0</v>
      </c>
      <c r="Z31" s="200">
        <v>2.2999999999999998</v>
      </c>
      <c r="AA31" s="200">
        <v>0.59</v>
      </c>
      <c r="AB31" s="200">
        <v>0</v>
      </c>
      <c r="AC31" s="200">
        <v>11.67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9.4499999999999993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67.83</v>
      </c>
      <c r="AP31" s="200">
        <v>0</v>
      </c>
    </row>
    <row r="32" spans="1:42">
      <c r="A32" t="s">
        <v>74</v>
      </c>
      <c r="B32" s="200">
        <v>0</v>
      </c>
      <c r="C32" s="200">
        <v>1.33</v>
      </c>
      <c r="D32" s="200">
        <v>2.93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3.76</v>
      </c>
      <c r="K32" s="200">
        <v>5.49</v>
      </c>
      <c r="L32" s="200">
        <v>2.12</v>
      </c>
      <c r="M32" s="200">
        <v>0</v>
      </c>
      <c r="N32" s="200">
        <v>1.01</v>
      </c>
      <c r="O32" s="200">
        <v>1.68</v>
      </c>
      <c r="P32" s="200">
        <v>2.0699999999999998</v>
      </c>
      <c r="Q32" s="200">
        <v>0.09</v>
      </c>
      <c r="R32" s="200">
        <v>0.36</v>
      </c>
      <c r="S32" s="200">
        <v>0.22</v>
      </c>
      <c r="T32" s="200">
        <v>0</v>
      </c>
      <c r="U32" s="200">
        <v>9.74</v>
      </c>
      <c r="V32" s="200">
        <v>0.12</v>
      </c>
      <c r="W32" s="200">
        <v>0.39</v>
      </c>
      <c r="X32" s="200">
        <v>1.25</v>
      </c>
      <c r="Y32" s="200">
        <v>0</v>
      </c>
      <c r="Z32" s="200">
        <v>2.2999999999999998</v>
      </c>
      <c r="AA32" s="200">
        <v>0.59</v>
      </c>
      <c r="AB32" s="200">
        <v>0</v>
      </c>
      <c r="AC32" s="200">
        <v>11.67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9.4499999999999993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67.06</v>
      </c>
      <c r="AP32" s="200">
        <v>0</v>
      </c>
    </row>
    <row r="33" spans="1:42">
      <c r="A33" t="s">
        <v>75</v>
      </c>
      <c r="B33" s="200">
        <v>0</v>
      </c>
      <c r="C33" s="200">
        <v>1.33</v>
      </c>
      <c r="D33" s="200">
        <v>2.93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3.76</v>
      </c>
      <c r="K33" s="200">
        <v>5.49</v>
      </c>
      <c r="L33" s="200">
        <v>2.12</v>
      </c>
      <c r="M33" s="200">
        <v>0</v>
      </c>
      <c r="N33" s="200">
        <v>1.01</v>
      </c>
      <c r="O33" s="200">
        <v>1.68</v>
      </c>
      <c r="P33" s="200">
        <v>2.0699999999999998</v>
      </c>
      <c r="Q33" s="200">
        <v>0.09</v>
      </c>
      <c r="R33" s="200">
        <v>0.36</v>
      </c>
      <c r="S33" s="200">
        <v>0.22</v>
      </c>
      <c r="T33" s="200">
        <v>0</v>
      </c>
      <c r="U33" s="200">
        <v>9.74</v>
      </c>
      <c r="V33" s="200">
        <v>0.12</v>
      </c>
      <c r="W33" s="200">
        <v>0.39</v>
      </c>
      <c r="X33" s="200">
        <v>1.25</v>
      </c>
      <c r="Y33" s="200">
        <v>0</v>
      </c>
      <c r="Z33" s="200">
        <v>2.2999999999999998</v>
      </c>
      <c r="AA33" s="200">
        <v>0.59</v>
      </c>
      <c r="AB33" s="200">
        <v>0</v>
      </c>
      <c r="AC33" s="200">
        <v>11.67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9.4499999999999993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66.64</v>
      </c>
      <c r="AP33" s="200">
        <v>0</v>
      </c>
    </row>
    <row r="34" spans="1:42">
      <c r="A34" t="s">
        <v>76</v>
      </c>
      <c r="B34" s="200">
        <v>0</v>
      </c>
      <c r="C34" s="200">
        <v>1.33</v>
      </c>
      <c r="D34" s="200">
        <v>2.93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3.76</v>
      </c>
      <c r="K34" s="200">
        <v>5.49</v>
      </c>
      <c r="L34" s="200">
        <v>2.12</v>
      </c>
      <c r="M34" s="200">
        <v>0</v>
      </c>
      <c r="N34" s="200">
        <v>1.01</v>
      </c>
      <c r="O34" s="200">
        <v>1.68</v>
      </c>
      <c r="P34" s="200">
        <v>2.0699999999999998</v>
      </c>
      <c r="Q34" s="200">
        <v>0.09</v>
      </c>
      <c r="R34" s="200">
        <v>0.36</v>
      </c>
      <c r="S34" s="200">
        <v>0.22</v>
      </c>
      <c r="T34" s="200">
        <v>0</v>
      </c>
      <c r="U34" s="200">
        <v>9.74</v>
      </c>
      <c r="V34" s="200">
        <v>0.12</v>
      </c>
      <c r="W34" s="200">
        <v>0.39</v>
      </c>
      <c r="X34" s="200">
        <v>1.25</v>
      </c>
      <c r="Y34" s="200">
        <v>0</v>
      </c>
      <c r="Z34" s="200">
        <v>2.2999999999999998</v>
      </c>
      <c r="AA34" s="200">
        <v>0.59</v>
      </c>
      <c r="AB34" s="200">
        <v>0</v>
      </c>
      <c r="AC34" s="200">
        <v>11.67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9.4499999999999993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66.64</v>
      </c>
      <c r="AP34" s="200">
        <v>0</v>
      </c>
    </row>
    <row r="35" spans="1:42">
      <c r="A35" t="s">
        <v>77</v>
      </c>
      <c r="B35" s="200">
        <v>0</v>
      </c>
      <c r="C35" s="200">
        <v>1.33</v>
      </c>
      <c r="D35" s="200">
        <v>2.93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3.76</v>
      </c>
      <c r="K35" s="200">
        <v>5.5</v>
      </c>
      <c r="L35" s="200">
        <v>2.12</v>
      </c>
      <c r="M35" s="200">
        <v>0</v>
      </c>
      <c r="N35" s="200">
        <v>1.01</v>
      </c>
      <c r="O35" s="200">
        <v>1.68</v>
      </c>
      <c r="P35" s="200">
        <v>2.0699999999999998</v>
      </c>
      <c r="Q35" s="200">
        <v>0.09</v>
      </c>
      <c r="R35" s="200">
        <v>0.36</v>
      </c>
      <c r="S35" s="200">
        <v>0.22</v>
      </c>
      <c r="T35" s="200">
        <v>0</v>
      </c>
      <c r="U35" s="200">
        <v>9.74</v>
      </c>
      <c r="V35" s="200">
        <v>0.12</v>
      </c>
      <c r="W35" s="200">
        <v>0.39</v>
      </c>
      <c r="X35" s="200">
        <v>1.25</v>
      </c>
      <c r="Y35" s="200">
        <v>0</v>
      </c>
      <c r="Z35" s="200">
        <v>2.2999999999999998</v>
      </c>
      <c r="AA35" s="200">
        <v>0.59</v>
      </c>
      <c r="AB35" s="200">
        <v>0</v>
      </c>
      <c r="AC35" s="200">
        <v>11.67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9.4499999999999993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66.64</v>
      </c>
      <c r="AP35" s="200">
        <v>0</v>
      </c>
    </row>
    <row r="36" spans="1:42">
      <c r="A36" t="s">
        <v>78</v>
      </c>
      <c r="B36" s="200">
        <v>0</v>
      </c>
      <c r="C36" s="200">
        <v>1.33</v>
      </c>
      <c r="D36" s="200">
        <v>2.93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3.76</v>
      </c>
      <c r="K36" s="200">
        <v>5.49</v>
      </c>
      <c r="L36" s="200">
        <v>2.12</v>
      </c>
      <c r="M36" s="200">
        <v>0</v>
      </c>
      <c r="N36" s="200">
        <v>1.01</v>
      </c>
      <c r="O36" s="200">
        <v>1.68</v>
      </c>
      <c r="P36" s="200">
        <v>2.0699999999999998</v>
      </c>
      <c r="Q36" s="200">
        <v>0.09</v>
      </c>
      <c r="R36" s="200">
        <v>0.36</v>
      </c>
      <c r="S36" s="200">
        <v>0.22</v>
      </c>
      <c r="T36" s="200">
        <v>0</v>
      </c>
      <c r="U36" s="200">
        <v>9.74</v>
      </c>
      <c r="V36" s="200">
        <v>0.12</v>
      </c>
      <c r="W36" s="200">
        <v>0.39</v>
      </c>
      <c r="X36" s="200">
        <v>1.25</v>
      </c>
      <c r="Y36" s="200">
        <v>0</v>
      </c>
      <c r="Z36" s="200">
        <v>2.2999999999999998</v>
      </c>
      <c r="AA36" s="200">
        <v>0.59</v>
      </c>
      <c r="AB36" s="200">
        <v>0</v>
      </c>
      <c r="AC36" s="200">
        <v>11.67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9.4499999999999993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66.64</v>
      </c>
      <c r="AP36" s="200">
        <v>0</v>
      </c>
    </row>
    <row r="37" spans="1:42">
      <c r="A37" t="s">
        <v>79</v>
      </c>
      <c r="B37" s="200">
        <v>0</v>
      </c>
      <c r="C37" s="200">
        <v>1.33</v>
      </c>
      <c r="D37" s="200">
        <v>2.93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3.76</v>
      </c>
      <c r="K37" s="200">
        <v>5.49</v>
      </c>
      <c r="L37" s="200">
        <v>2.12</v>
      </c>
      <c r="M37" s="200">
        <v>0</v>
      </c>
      <c r="N37" s="200">
        <v>1.01</v>
      </c>
      <c r="O37" s="200">
        <v>1.68</v>
      </c>
      <c r="P37" s="200">
        <v>2.0699999999999998</v>
      </c>
      <c r="Q37" s="200">
        <v>0.09</v>
      </c>
      <c r="R37" s="200">
        <v>0.36</v>
      </c>
      <c r="S37" s="200">
        <v>0.22</v>
      </c>
      <c r="T37" s="200">
        <v>0</v>
      </c>
      <c r="U37" s="200">
        <v>9.74</v>
      </c>
      <c r="V37" s="200">
        <v>0.12</v>
      </c>
      <c r="W37" s="200">
        <v>0</v>
      </c>
      <c r="X37" s="200">
        <v>0</v>
      </c>
      <c r="Y37" s="200">
        <v>0</v>
      </c>
      <c r="Z37" s="200">
        <v>1.28</v>
      </c>
      <c r="AA37" s="200">
        <v>0.34</v>
      </c>
      <c r="AB37" s="200">
        <v>0</v>
      </c>
      <c r="AC37" s="200">
        <v>11.67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9.4499999999999993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66.64</v>
      </c>
      <c r="AP37" s="200">
        <v>0</v>
      </c>
    </row>
    <row r="38" spans="1:42">
      <c r="A38" t="s">
        <v>80</v>
      </c>
      <c r="B38" s="200">
        <v>0</v>
      </c>
      <c r="C38" s="200">
        <v>1.33</v>
      </c>
      <c r="D38" s="200">
        <v>2.93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3.76</v>
      </c>
      <c r="K38" s="200">
        <v>5.49</v>
      </c>
      <c r="L38" s="200">
        <v>2.12</v>
      </c>
      <c r="M38" s="200">
        <v>0</v>
      </c>
      <c r="N38" s="200">
        <v>1.01</v>
      </c>
      <c r="O38" s="200">
        <v>1.68</v>
      </c>
      <c r="P38" s="200">
        <v>2.0699999999999998</v>
      </c>
      <c r="Q38" s="200">
        <v>0.09</v>
      </c>
      <c r="R38" s="200">
        <v>0.36</v>
      </c>
      <c r="S38" s="200">
        <v>0.22</v>
      </c>
      <c r="T38" s="200">
        <v>0</v>
      </c>
      <c r="U38" s="200">
        <v>9.74</v>
      </c>
      <c r="V38" s="200">
        <v>0.12</v>
      </c>
      <c r="W38" s="200">
        <v>0.39</v>
      </c>
      <c r="X38" s="200">
        <v>1.25</v>
      </c>
      <c r="Y38" s="200">
        <v>0</v>
      </c>
      <c r="Z38" s="200">
        <v>1.28</v>
      </c>
      <c r="AA38" s="200">
        <v>0.34</v>
      </c>
      <c r="AB38" s="200">
        <v>0</v>
      </c>
      <c r="AC38" s="200">
        <v>11.67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9.4499999999999993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66.64</v>
      </c>
      <c r="AP38" s="200">
        <v>0</v>
      </c>
    </row>
    <row r="39" spans="1:42">
      <c r="A39" t="s">
        <v>81</v>
      </c>
      <c r="B39" s="200">
        <v>0</v>
      </c>
      <c r="C39" s="200">
        <v>1.33</v>
      </c>
      <c r="D39" s="200">
        <v>2.93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3.76</v>
      </c>
      <c r="K39" s="200">
        <v>15.46</v>
      </c>
      <c r="L39" s="200">
        <v>2.12</v>
      </c>
      <c r="M39" s="200">
        <v>0</v>
      </c>
      <c r="N39" s="200">
        <v>1.01</v>
      </c>
      <c r="O39" s="200">
        <v>1.68</v>
      </c>
      <c r="P39" s="200">
        <v>2.0699999999999998</v>
      </c>
      <c r="Q39" s="200">
        <v>7.0000000000000007E-2</v>
      </c>
      <c r="R39" s="200">
        <v>0.36</v>
      </c>
      <c r="S39" s="200">
        <v>0.22</v>
      </c>
      <c r="T39" s="200">
        <v>0</v>
      </c>
      <c r="U39" s="200">
        <v>9.74</v>
      </c>
      <c r="V39" s="200">
        <v>0.12</v>
      </c>
      <c r="W39" s="200">
        <v>0.39</v>
      </c>
      <c r="X39" s="200">
        <v>1.25</v>
      </c>
      <c r="Y39" s="200">
        <v>0</v>
      </c>
      <c r="Z39" s="200">
        <v>2.35</v>
      </c>
      <c r="AA39" s="200">
        <v>0.59</v>
      </c>
      <c r="AB39" s="200">
        <v>0</v>
      </c>
      <c r="AC39" s="200">
        <v>11.67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9.4499999999999993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66.64</v>
      </c>
      <c r="AP39" s="200">
        <v>0</v>
      </c>
    </row>
    <row r="40" spans="1:42">
      <c r="A40" t="s">
        <v>82</v>
      </c>
      <c r="B40" s="200">
        <v>0</v>
      </c>
      <c r="C40" s="200">
        <v>1.33</v>
      </c>
      <c r="D40" s="200">
        <v>2.93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3.76</v>
      </c>
      <c r="K40" s="200">
        <v>5.49</v>
      </c>
      <c r="L40" s="200">
        <v>2.12</v>
      </c>
      <c r="M40" s="200">
        <v>0</v>
      </c>
      <c r="N40" s="200">
        <v>1.01</v>
      </c>
      <c r="O40" s="200">
        <v>1.68</v>
      </c>
      <c r="P40" s="200">
        <v>2.0699999999999998</v>
      </c>
      <c r="Q40" s="200">
        <v>7.0000000000000007E-2</v>
      </c>
      <c r="R40" s="200">
        <v>0.36</v>
      </c>
      <c r="S40" s="200">
        <v>0.22</v>
      </c>
      <c r="T40" s="200">
        <v>0</v>
      </c>
      <c r="U40" s="200">
        <v>9.74</v>
      </c>
      <c r="V40" s="200">
        <v>0.12</v>
      </c>
      <c r="W40" s="200">
        <v>0.39</v>
      </c>
      <c r="X40" s="200">
        <v>1.25</v>
      </c>
      <c r="Y40" s="200">
        <v>0</v>
      </c>
      <c r="Z40" s="200">
        <v>2.35</v>
      </c>
      <c r="AA40" s="200">
        <v>0.59</v>
      </c>
      <c r="AB40" s="200">
        <v>0</v>
      </c>
      <c r="AC40" s="200">
        <v>11.67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9.4499999999999993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66.64</v>
      </c>
      <c r="AP40" s="200">
        <v>0</v>
      </c>
    </row>
    <row r="41" spans="1:42">
      <c r="A41" t="s">
        <v>83</v>
      </c>
      <c r="B41" s="200">
        <v>0</v>
      </c>
      <c r="C41" s="200">
        <v>1.33</v>
      </c>
      <c r="D41" s="200">
        <v>2.93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3.76</v>
      </c>
      <c r="K41" s="200">
        <v>5.49</v>
      </c>
      <c r="L41" s="200">
        <v>2.12</v>
      </c>
      <c r="M41" s="200">
        <v>0</v>
      </c>
      <c r="N41" s="200">
        <v>1.01</v>
      </c>
      <c r="O41" s="200">
        <v>1.68</v>
      </c>
      <c r="P41" s="200">
        <v>2.0699999999999998</v>
      </c>
      <c r="Q41" s="200">
        <v>0.09</v>
      </c>
      <c r="R41" s="200">
        <v>0.36</v>
      </c>
      <c r="S41" s="200">
        <v>0.22</v>
      </c>
      <c r="T41" s="200">
        <v>0</v>
      </c>
      <c r="U41" s="200">
        <v>9.74</v>
      </c>
      <c r="V41" s="200">
        <v>0.12</v>
      </c>
      <c r="W41" s="200">
        <v>0.39</v>
      </c>
      <c r="X41" s="200">
        <v>1.25</v>
      </c>
      <c r="Y41" s="200">
        <v>0</v>
      </c>
      <c r="Z41" s="200">
        <v>2.35</v>
      </c>
      <c r="AA41" s="200">
        <v>0.59</v>
      </c>
      <c r="AB41" s="200">
        <v>0</v>
      </c>
      <c r="AC41" s="200">
        <v>11.67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9.4499999999999993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66.64</v>
      </c>
      <c r="AP41" s="200">
        <v>0</v>
      </c>
    </row>
    <row r="42" spans="1:42">
      <c r="A42" t="s">
        <v>84</v>
      </c>
      <c r="B42" s="200">
        <v>0</v>
      </c>
      <c r="C42" s="200">
        <v>1.33</v>
      </c>
      <c r="D42" s="200">
        <v>2.93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3.76</v>
      </c>
      <c r="K42" s="200">
        <v>5.49</v>
      </c>
      <c r="L42" s="200">
        <v>2.12</v>
      </c>
      <c r="M42" s="200">
        <v>0</v>
      </c>
      <c r="N42" s="200">
        <v>1.01</v>
      </c>
      <c r="O42" s="200">
        <v>1.68</v>
      </c>
      <c r="P42" s="200">
        <v>2.0699999999999998</v>
      </c>
      <c r="Q42" s="200">
        <v>0.09</v>
      </c>
      <c r="R42" s="200">
        <v>0.36</v>
      </c>
      <c r="S42" s="200">
        <v>0.22</v>
      </c>
      <c r="T42" s="200">
        <v>0</v>
      </c>
      <c r="U42" s="200">
        <v>9.74</v>
      </c>
      <c r="V42" s="200">
        <v>0.12</v>
      </c>
      <c r="W42" s="200">
        <v>0.39</v>
      </c>
      <c r="X42" s="200">
        <v>1.25</v>
      </c>
      <c r="Y42" s="200">
        <v>0</v>
      </c>
      <c r="Z42" s="200">
        <v>2.35</v>
      </c>
      <c r="AA42" s="200">
        <v>0.59</v>
      </c>
      <c r="AB42" s="200">
        <v>0</v>
      </c>
      <c r="AC42" s="200">
        <v>11.67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9.4499999999999993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66.64</v>
      </c>
      <c r="AP42" s="200">
        <v>0</v>
      </c>
    </row>
    <row r="43" spans="1:42">
      <c r="A43" t="s">
        <v>85</v>
      </c>
      <c r="B43" s="200">
        <v>0</v>
      </c>
      <c r="C43" s="200">
        <v>1.33</v>
      </c>
      <c r="D43" s="200">
        <v>2.93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3.76</v>
      </c>
      <c r="K43" s="200">
        <v>5.49</v>
      </c>
      <c r="L43" s="200">
        <v>2.12</v>
      </c>
      <c r="M43" s="200">
        <v>0</v>
      </c>
      <c r="N43" s="200">
        <v>1.01</v>
      </c>
      <c r="O43" s="200">
        <v>1.68</v>
      </c>
      <c r="P43" s="200">
        <v>2.0699999999999998</v>
      </c>
      <c r="Q43" s="200">
        <v>0.09</v>
      </c>
      <c r="R43" s="200">
        <v>0.36</v>
      </c>
      <c r="S43" s="200">
        <v>0.22</v>
      </c>
      <c r="T43" s="200">
        <v>0</v>
      </c>
      <c r="U43" s="200">
        <v>9.74</v>
      </c>
      <c r="V43" s="200">
        <v>0.12</v>
      </c>
      <c r="W43" s="200">
        <v>0.39</v>
      </c>
      <c r="X43" s="200">
        <v>1.25</v>
      </c>
      <c r="Y43" s="200">
        <v>0</v>
      </c>
      <c r="Z43" s="200">
        <v>2.35</v>
      </c>
      <c r="AA43" s="200">
        <v>0.59</v>
      </c>
      <c r="AB43" s="200">
        <v>0</v>
      </c>
      <c r="AC43" s="200">
        <v>11.67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8.14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63.52</v>
      </c>
      <c r="AP43" s="200">
        <v>0</v>
      </c>
    </row>
    <row r="44" spans="1:42">
      <c r="A44" t="s">
        <v>86</v>
      </c>
      <c r="B44" s="200">
        <v>0</v>
      </c>
      <c r="C44" s="200">
        <v>1.33</v>
      </c>
      <c r="D44" s="200">
        <v>2.93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3.76</v>
      </c>
      <c r="K44" s="200">
        <v>5.49</v>
      </c>
      <c r="L44" s="200">
        <v>2.12</v>
      </c>
      <c r="M44" s="200">
        <v>0</v>
      </c>
      <c r="N44" s="200">
        <v>1.01</v>
      </c>
      <c r="O44" s="200">
        <v>1.68</v>
      </c>
      <c r="P44" s="200">
        <v>2.0699999999999998</v>
      </c>
      <c r="Q44" s="200">
        <v>0.09</v>
      </c>
      <c r="R44" s="200">
        <v>0.36</v>
      </c>
      <c r="S44" s="200">
        <v>0.22</v>
      </c>
      <c r="T44" s="200">
        <v>0</v>
      </c>
      <c r="U44" s="200">
        <v>9.74</v>
      </c>
      <c r="V44" s="200">
        <v>0.12</v>
      </c>
      <c r="W44" s="200">
        <v>0.39</v>
      </c>
      <c r="X44" s="200">
        <v>1.25</v>
      </c>
      <c r="Y44" s="200">
        <v>0</v>
      </c>
      <c r="Z44" s="200">
        <v>2.35</v>
      </c>
      <c r="AA44" s="200">
        <v>0.59</v>
      </c>
      <c r="AB44" s="200">
        <v>0</v>
      </c>
      <c r="AC44" s="200">
        <v>11.67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8.14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63.52</v>
      </c>
      <c r="AP44" s="200">
        <v>0</v>
      </c>
    </row>
    <row r="45" spans="1:42">
      <c r="A45" t="s">
        <v>87</v>
      </c>
      <c r="B45" s="200">
        <v>0</v>
      </c>
      <c r="C45" s="200">
        <v>1.33</v>
      </c>
      <c r="D45" s="200">
        <v>2.93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3.76</v>
      </c>
      <c r="K45" s="200">
        <v>5.49</v>
      </c>
      <c r="L45" s="200">
        <v>2.12</v>
      </c>
      <c r="M45" s="200">
        <v>0</v>
      </c>
      <c r="N45" s="200">
        <v>1.01</v>
      </c>
      <c r="O45" s="200">
        <v>1.68</v>
      </c>
      <c r="P45" s="200">
        <v>2.0699999999999998</v>
      </c>
      <c r="Q45" s="200">
        <v>0.09</v>
      </c>
      <c r="R45" s="200">
        <v>0.36</v>
      </c>
      <c r="S45" s="200">
        <v>0.22</v>
      </c>
      <c r="T45" s="200">
        <v>0</v>
      </c>
      <c r="U45" s="200">
        <v>9.74</v>
      </c>
      <c r="V45" s="200">
        <v>0.12</v>
      </c>
      <c r="W45" s="200">
        <v>0.39</v>
      </c>
      <c r="X45" s="200">
        <v>1.25</v>
      </c>
      <c r="Y45" s="200">
        <v>0</v>
      </c>
      <c r="Z45" s="200">
        <v>2.35</v>
      </c>
      <c r="AA45" s="200">
        <v>0.59</v>
      </c>
      <c r="AB45" s="200">
        <v>0</v>
      </c>
      <c r="AC45" s="200">
        <v>11.67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8.14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63.52</v>
      </c>
      <c r="AP45" s="200">
        <v>0</v>
      </c>
    </row>
    <row r="46" spans="1:42">
      <c r="A46" t="s">
        <v>88</v>
      </c>
      <c r="B46" s="200">
        <v>0</v>
      </c>
      <c r="C46" s="200">
        <v>1.33</v>
      </c>
      <c r="D46" s="200">
        <v>2.93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3.76</v>
      </c>
      <c r="K46" s="200">
        <v>5.49</v>
      </c>
      <c r="L46" s="200">
        <v>2.12</v>
      </c>
      <c r="M46" s="200">
        <v>0</v>
      </c>
      <c r="N46" s="200">
        <v>1.01</v>
      </c>
      <c r="O46" s="200">
        <v>1.68</v>
      </c>
      <c r="P46" s="200">
        <v>2.0699999999999998</v>
      </c>
      <c r="Q46" s="200">
        <v>0.09</v>
      </c>
      <c r="R46" s="200">
        <v>0.36</v>
      </c>
      <c r="S46" s="200">
        <v>0.22</v>
      </c>
      <c r="T46" s="200">
        <v>0</v>
      </c>
      <c r="U46" s="200">
        <v>9.74</v>
      </c>
      <c r="V46" s="200">
        <v>0.12</v>
      </c>
      <c r="W46" s="200">
        <v>0.39</v>
      </c>
      <c r="X46" s="200">
        <v>1.25</v>
      </c>
      <c r="Y46" s="200">
        <v>0</v>
      </c>
      <c r="Z46" s="200">
        <v>2.35</v>
      </c>
      <c r="AA46" s="200">
        <v>0.59</v>
      </c>
      <c r="AB46" s="200">
        <v>0</v>
      </c>
      <c r="AC46" s="200">
        <v>11.67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8.14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63.52</v>
      </c>
      <c r="AP46" s="200">
        <v>0</v>
      </c>
    </row>
    <row r="47" spans="1:42">
      <c r="A47" t="s">
        <v>89</v>
      </c>
      <c r="B47" s="200">
        <v>0</v>
      </c>
      <c r="C47" s="200">
        <v>1.07</v>
      </c>
      <c r="D47" s="200">
        <v>2.93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4.7300000000000004</v>
      </c>
      <c r="K47" s="200">
        <v>2.12</v>
      </c>
      <c r="L47" s="200">
        <v>2.25</v>
      </c>
      <c r="M47" s="200">
        <v>0</v>
      </c>
      <c r="N47" s="200">
        <v>1.01</v>
      </c>
      <c r="O47" s="200">
        <v>1.68</v>
      </c>
      <c r="P47" s="200">
        <v>2.0699999999999998</v>
      </c>
      <c r="Q47" s="200">
        <v>0.12</v>
      </c>
      <c r="R47" s="200">
        <v>0.51</v>
      </c>
      <c r="S47" s="200">
        <v>0.43</v>
      </c>
      <c r="T47" s="200">
        <v>0</v>
      </c>
      <c r="U47" s="200">
        <v>9.74</v>
      </c>
      <c r="V47" s="200">
        <v>0.17</v>
      </c>
      <c r="W47" s="200">
        <v>0.39</v>
      </c>
      <c r="X47" s="200">
        <v>1.25</v>
      </c>
      <c r="Y47" s="200">
        <v>0</v>
      </c>
      <c r="Z47" s="200">
        <v>2.35</v>
      </c>
      <c r="AA47" s="200">
        <v>0.59</v>
      </c>
      <c r="AB47" s="200">
        <v>0</v>
      </c>
      <c r="AC47" s="200">
        <v>11.67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8.0299999999999994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63.52</v>
      </c>
      <c r="AP47" s="200">
        <v>0</v>
      </c>
    </row>
    <row r="48" spans="1:42">
      <c r="A48" t="s">
        <v>90</v>
      </c>
      <c r="B48" s="200">
        <v>0</v>
      </c>
      <c r="C48" s="200">
        <v>1.07</v>
      </c>
      <c r="D48" s="200">
        <v>2.93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4.7300000000000004</v>
      </c>
      <c r="K48" s="200">
        <v>1.69</v>
      </c>
      <c r="L48" s="200">
        <v>2.25</v>
      </c>
      <c r="M48" s="200">
        <v>0</v>
      </c>
      <c r="N48" s="200">
        <v>1.01</v>
      </c>
      <c r="O48" s="200">
        <v>1.68</v>
      </c>
      <c r="P48" s="200">
        <v>2.0699999999999998</v>
      </c>
      <c r="Q48" s="200">
        <v>0.12</v>
      </c>
      <c r="R48" s="200">
        <v>0.51</v>
      </c>
      <c r="S48" s="200">
        <v>0.32</v>
      </c>
      <c r="T48" s="200">
        <v>0</v>
      </c>
      <c r="U48" s="200">
        <v>9.74</v>
      </c>
      <c r="V48" s="200">
        <v>0.17</v>
      </c>
      <c r="W48" s="200">
        <v>0.39</v>
      </c>
      <c r="X48" s="200">
        <v>1.25</v>
      </c>
      <c r="Y48" s="200">
        <v>0</v>
      </c>
      <c r="Z48" s="200">
        <v>2.35</v>
      </c>
      <c r="AA48" s="200">
        <v>0.59</v>
      </c>
      <c r="AB48" s="200">
        <v>0</v>
      </c>
      <c r="AC48" s="200">
        <v>11.67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8.0299999999999994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63.52</v>
      </c>
      <c r="AP48" s="200">
        <v>0</v>
      </c>
    </row>
    <row r="49" spans="1:42">
      <c r="A49" t="s">
        <v>91</v>
      </c>
      <c r="B49" s="200">
        <v>0</v>
      </c>
      <c r="C49" s="200">
        <v>1.07</v>
      </c>
      <c r="D49" s="200">
        <v>2.93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4.7300000000000004</v>
      </c>
      <c r="K49" s="200">
        <v>10.01</v>
      </c>
      <c r="L49" s="200">
        <v>2.25</v>
      </c>
      <c r="M49" s="200">
        <v>0</v>
      </c>
      <c r="N49" s="200">
        <v>1.01</v>
      </c>
      <c r="O49" s="200">
        <v>1.68</v>
      </c>
      <c r="P49" s="200">
        <v>2.0699999999999998</v>
      </c>
      <c r="Q49" s="200">
        <v>0.12</v>
      </c>
      <c r="R49" s="200">
        <v>0.51</v>
      </c>
      <c r="S49" s="200">
        <v>0.32</v>
      </c>
      <c r="T49" s="200">
        <v>0</v>
      </c>
      <c r="U49" s="200">
        <v>9.74</v>
      </c>
      <c r="V49" s="200">
        <v>0.17</v>
      </c>
      <c r="W49" s="200">
        <v>0.39</v>
      </c>
      <c r="X49" s="200">
        <v>1.25</v>
      </c>
      <c r="Y49" s="200">
        <v>0</v>
      </c>
      <c r="Z49" s="200">
        <v>2.35</v>
      </c>
      <c r="AA49" s="200">
        <v>0.59</v>
      </c>
      <c r="AB49" s="200">
        <v>0</v>
      </c>
      <c r="AC49" s="200">
        <v>11.67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8.0299999999999994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63.52</v>
      </c>
      <c r="AP49" s="200">
        <v>0</v>
      </c>
    </row>
    <row r="50" spans="1:42">
      <c r="A50" t="s">
        <v>92</v>
      </c>
      <c r="B50" s="200">
        <v>0</v>
      </c>
      <c r="C50" s="200">
        <v>1.07</v>
      </c>
      <c r="D50" s="200">
        <v>2.93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4.7300000000000004</v>
      </c>
      <c r="K50" s="200">
        <v>12.6</v>
      </c>
      <c r="L50" s="200">
        <v>2.25</v>
      </c>
      <c r="M50" s="200">
        <v>0</v>
      </c>
      <c r="N50" s="200">
        <v>1.01</v>
      </c>
      <c r="O50" s="200">
        <v>1.68</v>
      </c>
      <c r="P50" s="200">
        <v>2.0699999999999998</v>
      </c>
      <c r="Q50" s="200">
        <v>0.12</v>
      </c>
      <c r="R50" s="200">
        <v>0.51</v>
      </c>
      <c r="S50" s="200">
        <v>0.32</v>
      </c>
      <c r="T50" s="200">
        <v>0</v>
      </c>
      <c r="U50" s="200">
        <v>9.74</v>
      </c>
      <c r="V50" s="200">
        <v>0.17</v>
      </c>
      <c r="W50" s="200">
        <v>0.39</v>
      </c>
      <c r="X50" s="200">
        <v>1.25</v>
      </c>
      <c r="Y50" s="200">
        <v>0</v>
      </c>
      <c r="Z50" s="200">
        <v>2.35</v>
      </c>
      <c r="AA50" s="200">
        <v>0.59</v>
      </c>
      <c r="AB50" s="200">
        <v>0</v>
      </c>
      <c r="AC50" s="200">
        <v>11.67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8.1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63.52</v>
      </c>
      <c r="AP50" s="200">
        <v>0</v>
      </c>
    </row>
    <row r="51" spans="1:42">
      <c r="A51" t="s">
        <v>93</v>
      </c>
      <c r="B51" s="200">
        <v>0</v>
      </c>
      <c r="C51" s="200">
        <v>1.07</v>
      </c>
      <c r="D51" s="200">
        <v>2.93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4.7300000000000004</v>
      </c>
      <c r="K51" s="200">
        <v>5.49</v>
      </c>
      <c r="L51" s="200">
        <v>34.619999999999997</v>
      </c>
      <c r="M51" s="200">
        <v>0</v>
      </c>
      <c r="N51" s="200">
        <v>1.01</v>
      </c>
      <c r="O51" s="200">
        <v>1.68</v>
      </c>
      <c r="P51" s="200">
        <v>2.0699999999999998</v>
      </c>
      <c r="Q51" s="200">
        <v>1.71</v>
      </c>
      <c r="R51" s="200">
        <v>5.94</v>
      </c>
      <c r="S51" s="200">
        <v>3.8</v>
      </c>
      <c r="T51" s="200">
        <v>0</v>
      </c>
      <c r="U51" s="200">
        <v>9.74</v>
      </c>
      <c r="V51" s="200">
        <v>0.17</v>
      </c>
      <c r="W51" s="200">
        <v>0.39</v>
      </c>
      <c r="X51" s="200">
        <v>1.25</v>
      </c>
      <c r="Y51" s="200">
        <v>0</v>
      </c>
      <c r="Z51" s="200">
        <v>2.35</v>
      </c>
      <c r="AA51" s="200">
        <v>0.59</v>
      </c>
      <c r="AB51" s="200">
        <v>0</v>
      </c>
      <c r="AC51" s="200">
        <v>11.67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8.1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57.28</v>
      </c>
      <c r="AP51" s="200">
        <v>0</v>
      </c>
    </row>
    <row r="52" spans="1:42">
      <c r="A52" t="s">
        <v>94</v>
      </c>
      <c r="B52" s="200">
        <v>0</v>
      </c>
      <c r="C52" s="200">
        <v>1.07</v>
      </c>
      <c r="D52" s="200">
        <v>2.93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4.7300000000000004</v>
      </c>
      <c r="K52" s="200">
        <v>5.49</v>
      </c>
      <c r="L52" s="200">
        <v>34.619999999999997</v>
      </c>
      <c r="M52" s="200">
        <v>0</v>
      </c>
      <c r="N52" s="200">
        <v>1.01</v>
      </c>
      <c r="O52" s="200">
        <v>1.68</v>
      </c>
      <c r="P52" s="200">
        <v>2.0699999999999998</v>
      </c>
      <c r="Q52" s="200">
        <v>1.71</v>
      </c>
      <c r="R52" s="200">
        <v>5.94</v>
      </c>
      <c r="S52" s="200">
        <v>3.8</v>
      </c>
      <c r="T52" s="200">
        <v>0</v>
      </c>
      <c r="U52" s="200">
        <v>9.74</v>
      </c>
      <c r="V52" s="200">
        <v>0.17</v>
      </c>
      <c r="W52" s="200">
        <v>0.39</v>
      </c>
      <c r="X52" s="200">
        <v>1.25</v>
      </c>
      <c r="Y52" s="200">
        <v>0</v>
      </c>
      <c r="Z52" s="200">
        <v>2.35</v>
      </c>
      <c r="AA52" s="200">
        <v>0.59</v>
      </c>
      <c r="AB52" s="200">
        <v>0</v>
      </c>
      <c r="AC52" s="200">
        <v>11.67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8.1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57.28</v>
      </c>
      <c r="AP52" s="200">
        <v>0</v>
      </c>
    </row>
    <row r="53" spans="1:42">
      <c r="A53" t="s">
        <v>95</v>
      </c>
      <c r="B53" s="200">
        <v>0</v>
      </c>
      <c r="C53" s="200">
        <v>1.07</v>
      </c>
      <c r="D53" s="200">
        <v>2.93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4.7300000000000004</v>
      </c>
      <c r="K53" s="200">
        <v>5.49</v>
      </c>
      <c r="L53" s="200">
        <v>34.619999999999997</v>
      </c>
      <c r="M53" s="200">
        <v>0</v>
      </c>
      <c r="N53" s="200">
        <v>1.01</v>
      </c>
      <c r="O53" s="200">
        <v>1.68</v>
      </c>
      <c r="P53" s="200">
        <v>2.0699999999999998</v>
      </c>
      <c r="Q53" s="200">
        <v>1.71</v>
      </c>
      <c r="R53" s="200">
        <v>5.94</v>
      </c>
      <c r="S53" s="200">
        <v>3.8</v>
      </c>
      <c r="T53" s="200">
        <v>0</v>
      </c>
      <c r="U53" s="200">
        <v>9.74</v>
      </c>
      <c r="V53" s="200">
        <v>0.17</v>
      </c>
      <c r="W53" s="200">
        <v>0.39</v>
      </c>
      <c r="X53" s="200">
        <v>1.25</v>
      </c>
      <c r="Y53" s="200">
        <v>0</v>
      </c>
      <c r="Z53" s="200">
        <v>2.35</v>
      </c>
      <c r="AA53" s="200">
        <v>0.59</v>
      </c>
      <c r="AB53" s="200">
        <v>0</v>
      </c>
      <c r="AC53" s="200">
        <v>11.67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8.1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57.28</v>
      </c>
      <c r="AP53" s="200">
        <v>0</v>
      </c>
    </row>
    <row r="54" spans="1:42">
      <c r="A54" t="s">
        <v>96</v>
      </c>
      <c r="B54" s="200">
        <v>0</v>
      </c>
      <c r="C54" s="200">
        <v>1.07</v>
      </c>
      <c r="D54" s="200">
        <v>2.93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4.7300000000000004</v>
      </c>
      <c r="K54" s="200">
        <v>5.49</v>
      </c>
      <c r="L54" s="200">
        <v>34.619999999999997</v>
      </c>
      <c r="M54" s="200">
        <v>0</v>
      </c>
      <c r="N54" s="200">
        <v>1.01</v>
      </c>
      <c r="O54" s="200">
        <v>1.68</v>
      </c>
      <c r="P54" s="200">
        <v>2.0699999999999998</v>
      </c>
      <c r="Q54" s="200">
        <v>1.71</v>
      </c>
      <c r="R54" s="200">
        <v>5.94</v>
      </c>
      <c r="S54" s="200">
        <v>3.8</v>
      </c>
      <c r="T54" s="200">
        <v>0</v>
      </c>
      <c r="U54" s="200">
        <v>9.74</v>
      </c>
      <c r="V54" s="200">
        <v>0.17</v>
      </c>
      <c r="W54" s="200">
        <v>0.39</v>
      </c>
      <c r="X54" s="200">
        <v>1.25</v>
      </c>
      <c r="Y54" s="200">
        <v>0</v>
      </c>
      <c r="Z54" s="200">
        <v>2.35</v>
      </c>
      <c r="AA54" s="200">
        <v>0.59</v>
      </c>
      <c r="AB54" s="200">
        <v>0</v>
      </c>
      <c r="AC54" s="200">
        <v>11.67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8.1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57.28</v>
      </c>
      <c r="AP54" s="200">
        <v>0</v>
      </c>
    </row>
    <row r="55" spans="1:42">
      <c r="A55" t="s">
        <v>97</v>
      </c>
      <c r="B55" s="200">
        <v>0</v>
      </c>
      <c r="C55" s="200">
        <v>0.93</v>
      </c>
      <c r="D55" s="200">
        <v>2.93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4.7300000000000004</v>
      </c>
      <c r="K55" s="200">
        <v>5.49</v>
      </c>
      <c r="L55" s="200">
        <v>34.619999999999997</v>
      </c>
      <c r="M55" s="200">
        <v>0</v>
      </c>
      <c r="N55" s="200">
        <v>1.01</v>
      </c>
      <c r="O55" s="200">
        <v>1.68</v>
      </c>
      <c r="P55" s="200">
        <v>2.0699999999999998</v>
      </c>
      <c r="Q55" s="200">
        <v>1.71</v>
      </c>
      <c r="R55" s="200">
        <v>5.94</v>
      </c>
      <c r="S55" s="200">
        <v>3.8</v>
      </c>
      <c r="T55" s="200">
        <v>0</v>
      </c>
      <c r="U55" s="200">
        <v>9.74</v>
      </c>
      <c r="V55" s="200">
        <v>0.17</v>
      </c>
      <c r="W55" s="200">
        <v>0.39</v>
      </c>
      <c r="X55" s="200">
        <v>1.25</v>
      </c>
      <c r="Y55" s="200">
        <v>0</v>
      </c>
      <c r="Z55" s="200">
        <v>2.35</v>
      </c>
      <c r="AA55" s="200">
        <v>0.59</v>
      </c>
      <c r="AB55" s="200">
        <v>0</v>
      </c>
      <c r="AC55" s="200">
        <v>11.67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8.1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57.28</v>
      </c>
      <c r="AP55" s="200">
        <v>0</v>
      </c>
    </row>
    <row r="56" spans="1:42">
      <c r="A56" t="s">
        <v>98</v>
      </c>
      <c r="B56" s="200">
        <v>0</v>
      </c>
      <c r="C56" s="200">
        <v>0.93</v>
      </c>
      <c r="D56" s="200">
        <v>2.93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4.7300000000000004</v>
      </c>
      <c r="K56" s="200">
        <v>5.49</v>
      </c>
      <c r="L56" s="200">
        <v>34.619999999999997</v>
      </c>
      <c r="M56" s="200">
        <v>0</v>
      </c>
      <c r="N56" s="200">
        <v>1.01</v>
      </c>
      <c r="O56" s="200">
        <v>1.68</v>
      </c>
      <c r="P56" s="200">
        <v>2.0699999999999998</v>
      </c>
      <c r="Q56" s="200">
        <v>1.71</v>
      </c>
      <c r="R56" s="200">
        <v>5.94</v>
      </c>
      <c r="S56" s="200">
        <v>3.8</v>
      </c>
      <c r="T56" s="200">
        <v>0</v>
      </c>
      <c r="U56" s="200">
        <v>9.74</v>
      </c>
      <c r="V56" s="200">
        <v>0.17</v>
      </c>
      <c r="W56" s="200">
        <v>0.39</v>
      </c>
      <c r="X56" s="200">
        <v>1.25</v>
      </c>
      <c r="Y56" s="200">
        <v>0</v>
      </c>
      <c r="Z56" s="200">
        <v>2.35</v>
      </c>
      <c r="AA56" s="200">
        <v>0.59</v>
      </c>
      <c r="AB56" s="200">
        <v>0</v>
      </c>
      <c r="AC56" s="200">
        <v>11.67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8.1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57.28</v>
      </c>
      <c r="AP56" s="200">
        <v>0</v>
      </c>
    </row>
    <row r="57" spans="1:42">
      <c r="A57" t="s">
        <v>99</v>
      </c>
      <c r="B57" s="200">
        <v>0</v>
      </c>
      <c r="C57" s="200">
        <v>0.93</v>
      </c>
      <c r="D57" s="200">
        <v>2.93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4.7300000000000004</v>
      </c>
      <c r="K57" s="200">
        <v>5.49</v>
      </c>
      <c r="L57" s="200">
        <v>34.619999999999997</v>
      </c>
      <c r="M57" s="200">
        <v>0</v>
      </c>
      <c r="N57" s="200">
        <v>1.01</v>
      </c>
      <c r="O57" s="200">
        <v>1.68</v>
      </c>
      <c r="P57" s="200">
        <v>2.0699999999999998</v>
      </c>
      <c r="Q57" s="200">
        <v>1.71</v>
      </c>
      <c r="R57" s="200">
        <v>5.94</v>
      </c>
      <c r="S57" s="200">
        <v>3.8</v>
      </c>
      <c r="T57" s="200">
        <v>0</v>
      </c>
      <c r="U57" s="200">
        <v>9.74</v>
      </c>
      <c r="V57" s="200">
        <v>0.17</v>
      </c>
      <c r="W57" s="200">
        <v>0.39</v>
      </c>
      <c r="X57" s="200">
        <v>1.25</v>
      </c>
      <c r="Y57" s="200">
        <v>0</v>
      </c>
      <c r="Z57" s="200">
        <v>2.35</v>
      </c>
      <c r="AA57" s="200">
        <v>0.59</v>
      </c>
      <c r="AB57" s="200">
        <v>0</v>
      </c>
      <c r="AC57" s="200">
        <v>11.67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8.1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57.28</v>
      </c>
      <c r="AP57" s="200">
        <v>0</v>
      </c>
    </row>
    <row r="58" spans="1:42">
      <c r="A58" t="s">
        <v>100</v>
      </c>
      <c r="B58" s="200">
        <v>0</v>
      </c>
      <c r="C58" s="200">
        <v>0.93</v>
      </c>
      <c r="D58" s="200">
        <v>2.93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4.7300000000000004</v>
      </c>
      <c r="K58" s="200">
        <v>5.49</v>
      </c>
      <c r="L58" s="200">
        <v>34.619999999999997</v>
      </c>
      <c r="M58" s="200">
        <v>0</v>
      </c>
      <c r="N58" s="200">
        <v>1.01</v>
      </c>
      <c r="O58" s="200">
        <v>1.68</v>
      </c>
      <c r="P58" s="200">
        <v>2.0699999999999998</v>
      </c>
      <c r="Q58" s="200">
        <v>1.71</v>
      </c>
      <c r="R58" s="200">
        <v>5.94</v>
      </c>
      <c r="S58" s="200">
        <v>3.8</v>
      </c>
      <c r="T58" s="200">
        <v>0</v>
      </c>
      <c r="U58" s="200">
        <v>9.74</v>
      </c>
      <c r="V58" s="200">
        <v>0.17</v>
      </c>
      <c r="W58" s="200">
        <v>0.39</v>
      </c>
      <c r="X58" s="200">
        <v>1.25</v>
      </c>
      <c r="Y58" s="200">
        <v>0</v>
      </c>
      <c r="Z58" s="200">
        <v>2.35</v>
      </c>
      <c r="AA58" s="200">
        <v>0.59</v>
      </c>
      <c r="AB58" s="200">
        <v>0</v>
      </c>
      <c r="AC58" s="200">
        <v>11.67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8.0299999999999994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57.28</v>
      </c>
      <c r="AP58" s="200">
        <v>0</v>
      </c>
    </row>
    <row r="59" spans="1:42">
      <c r="A59" t="s">
        <v>101</v>
      </c>
      <c r="B59" s="200">
        <v>0</v>
      </c>
      <c r="C59" s="200">
        <v>0.93</v>
      </c>
      <c r="D59" s="200">
        <v>2.93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4.7300000000000004</v>
      </c>
      <c r="K59" s="200">
        <v>5.49</v>
      </c>
      <c r="L59" s="200">
        <v>2.12</v>
      </c>
      <c r="M59" s="200">
        <v>0</v>
      </c>
      <c r="N59" s="200">
        <v>1.01</v>
      </c>
      <c r="O59" s="200">
        <v>1.68</v>
      </c>
      <c r="P59" s="200">
        <v>2.0699999999999998</v>
      </c>
      <c r="Q59" s="200">
        <v>0.09</v>
      </c>
      <c r="R59" s="200">
        <v>0.36</v>
      </c>
      <c r="S59" s="200">
        <v>0.22</v>
      </c>
      <c r="T59" s="200">
        <v>0</v>
      </c>
      <c r="U59" s="200">
        <v>9.74</v>
      </c>
      <c r="V59" s="200">
        <v>0.17</v>
      </c>
      <c r="W59" s="200">
        <v>0.39</v>
      </c>
      <c r="X59" s="200">
        <v>1.25</v>
      </c>
      <c r="Y59" s="200">
        <v>0</v>
      </c>
      <c r="Z59" s="200">
        <v>2.35</v>
      </c>
      <c r="AA59" s="200">
        <v>0.59</v>
      </c>
      <c r="AB59" s="200">
        <v>0</v>
      </c>
      <c r="AC59" s="200">
        <v>11.67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8.1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57.28</v>
      </c>
      <c r="AP59" s="200">
        <v>0</v>
      </c>
    </row>
    <row r="60" spans="1:42">
      <c r="A60" t="s">
        <v>102</v>
      </c>
      <c r="B60" s="200">
        <v>0</v>
      </c>
      <c r="C60" s="200">
        <v>0.93</v>
      </c>
      <c r="D60" s="200">
        <v>2.93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4.7300000000000004</v>
      </c>
      <c r="K60" s="200">
        <v>5.49</v>
      </c>
      <c r="L60" s="200">
        <v>2.12</v>
      </c>
      <c r="M60" s="200">
        <v>0</v>
      </c>
      <c r="N60" s="200">
        <v>1.01</v>
      </c>
      <c r="O60" s="200">
        <v>1.68</v>
      </c>
      <c r="P60" s="200">
        <v>2.0699999999999998</v>
      </c>
      <c r="Q60" s="200">
        <v>0.09</v>
      </c>
      <c r="R60" s="200">
        <v>0.36</v>
      </c>
      <c r="S60" s="200">
        <v>0.22</v>
      </c>
      <c r="T60" s="200">
        <v>0</v>
      </c>
      <c r="U60" s="200">
        <v>9.74</v>
      </c>
      <c r="V60" s="200">
        <v>0.17</v>
      </c>
      <c r="W60" s="200">
        <v>0.39</v>
      </c>
      <c r="X60" s="200">
        <v>1.25</v>
      </c>
      <c r="Y60" s="200">
        <v>0</v>
      </c>
      <c r="Z60" s="200">
        <v>2.35</v>
      </c>
      <c r="AA60" s="200">
        <v>0.59</v>
      </c>
      <c r="AB60" s="200">
        <v>0</v>
      </c>
      <c r="AC60" s="200">
        <v>11.67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8.1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57.28</v>
      </c>
      <c r="AP60" s="200">
        <v>0</v>
      </c>
    </row>
    <row r="61" spans="1:42">
      <c r="A61" t="s">
        <v>103</v>
      </c>
      <c r="B61" s="200">
        <v>0</v>
      </c>
      <c r="C61" s="200">
        <v>0.93</v>
      </c>
      <c r="D61" s="200">
        <v>2.93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4.7300000000000004</v>
      </c>
      <c r="K61" s="200">
        <v>5.49</v>
      </c>
      <c r="L61" s="200">
        <v>2.12</v>
      </c>
      <c r="M61" s="200">
        <v>0</v>
      </c>
      <c r="N61" s="200">
        <v>1.01</v>
      </c>
      <c r="O61" s="200">
        <v>1.68</v>
      </c>
      <c r="P61" s="200">
        <v>2.0699999999999998</v>
      </c>
      <c r="Q61" s="200">
        <v>0.09</v>
      </c>
      <c r="R61" s="200">
        <v>0.36</v>
      </c>
      <c r="S61" s="200">
        <v>0.22</v>
      </c>
      <c r="T61" s="200">
        <v>0</v>
      </c>
      <c r="U61" s="200">
        <v>9.74</v>
      </c>
      <c r="V61" s="200">
        <v>0.11</v>
      </c>
      <c r="W61" s="200">
        <v>0.39</v>
      </c>
      <c r="X61" s="200">
        <v>1.25</v>
      </c>
      <c r="Y61" s="200">
        <v>0</v>
      </c>
      <c r="Z61" s="200">
        <v>2.35</v>
      </c>
      <c r="AA61" s="200">
        <v>0.59</v>
      </c>
      <c r="AB61" s="200">
        <v>0</v>
      </c>
      <c r="AC61" s="200">
        <v>11.67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8.1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57.28</v>
      </c>
      <c r="AP61" s="200">
        <v>0</v>
      </c>
    </row>
    <row r="62" spans="1:42">
      <c r="A62" t="s">
        <v>104</v>
      </c>
      <c r="B62" s="200">
        <v>0</v>
      </c>
      <c r="C62" s="200">
        <v>0.93</v>
      </c>
      <c r="D62" s="200">
        <v>2.93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4.7300000000000004</v>
      </c>
      <c r="K62" s="200">
        <v>5.49</v>
      </c>
      <c r="L62" s="200">
        <v>2.12</v>
      </c>
      <c r="M62" s="200">
        <v>0</v>
      </c>
      <c r="N62" s="200">
        <v>1.01</v>
      </c>
      <c r="O62" s="200">
        <v>1.68</v>
      </c>
      <c r="P62" s="200">
        <v>2.0699999999999998</v>
      </c>
      <c r="Q62" s="200">
        <v>0.09</v>
      </c>
      <c r="R62" s="200">
        <v>0.36</v>
      </c>
      <c r="S62" s="200">
        <v>0.22</v>
      </c>
      <c r="T62" s="200">
        <v>0</v>
      </c>
      <c r="U62" s="200">
        <v>9.74</v>
      </c>
      <c r="V62" s="200">
        <v>0.11</v>
      </c>
      <c r="W62" s="200">
        <v>0.39</v>
      </c>
      <c r="X62" s="200">
        <v>1.25</v>
      </c>
      <c r="Y62" s="200">
        <v>0</v>
      </c>
      <c r="Z62" s="200">
        <v>2.35</v>
      </c>
      <c r="AA62" s="200">
        <v>0.59</v>
      </c>
      <c r="AB62" s="200">
        <v>0</v>
      </c>
      <c r="AC62" s="200">
        <v>11.67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8.0299999999999994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57.28</v>
      </c>
      <c r="AP62" s="200">
        <v>0</v>
      </c>
    </row>
    <row r="63" spans="1:42">
      <c r="A63" t="s">
        <v>105</v>
      </c>
      <c r="B63" s="200">
        <v>0</v>
      </c>
      <c r="C63" s="200">
        <v>0.93</v>
      </c>
      <c r="D63" s="200">
        <v>2.93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4.7300000000000004</v>
      </c>
      <c r="K63" s="200">
        <v>3.76</v>
      </c>
      <c r="L63" s="200">
        <v>2.12</v>
      </c>
      <c r="M63" s="200">
        <v>0</v>
      </c>
      <c r="N63" s="200">
        <v>1.01</v>
      </c>
      <c r="O63" s="200">
        <v>1.68</v>
      </c>
      <c r="P63" s="200">
        <v>2.0699999999999998</v>
      </c>
      <c r="Q63" s="200">
        <v>0.09</v>
      </c>
      <c r="R63" s="200">
        <v>0.36</v>
      </c>
      <c r="S63" s="200">
        <v>0.22</v>
      </c>
      <c r="T63" s="200">
        <v>0</v>
      </c>
      <c r="U63" s="200">
        <v>9.74</v>
      </c>
      <c r="V63" s="200">
        <v>0.11</v>
      </c>
      <c r="W63" s="200">
        <v>0.39</v>
      </c>
      <c r="X63" s="200">
        <v>1.25</v>
      </c>
      <c r="Y63" s="200">
        <v>0</v>
      </c>
      <c r="Z63" s="200">
        <v>2.35</v>
      </c>
      <c r="AA63" s="200">
        <v>0.59</v>
      </c>
      <c r="AB63" s="200">
        <v>0</v>
      </c>
      <c r="AC63" s="200">
        <v>11.67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8.1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57.28</v>
      </c>
      <c r="AP63" s="200">
        <v>0</v>
      </c>
    </row>
    <row r="64" spans="1:42">
      <c r="A64" t="s">
        <v>106</v>
      </c>
      <c r="B64" s="200">
        <v>0</v>
      </c>
      <c r="C64" s="200">
        <v>0.93</v>
      </c>
      <c r="D64" s="200">
        <v>2.93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4.7300000000000004</v>
      </c>
      <c r="K64" s="200">
        <v>3.76</v>
      </c>
      <c r="L64" s="200">
        <v>2.12</v>
      </c>
      <c r="M64" s="200">
        <v>0</v>
      </c>
      <c r="N64" s="200">
        <v>1.01</v>
      </c>
      <c r="O64" s="200">
        <v>1.68</v>
      </c>
      <c r="P64" s="200">
        <v>2.0699999999999998</v>
      </c>
      <c r="Q64" s="200">
        <v>0.09</v>
      </c>
      <c r="R64" s="200">
        <v>0.36</v>
      </c>
      <c r="S64" s="200">
        <v>0.22</v>
      </c>
      <c r="T64" s="200">
        <v>0</v>
      </c>
      <c r="U64" s="200">
        <v>9.74</v>
      </c>
      <c r="V64" s="200">
        <v>0.11</v>
      </c>
      <c r="W64" s="200">
        <v>0.39</v>
      </c>
      <c r="X64" s="200">
        <v>1.25</v>
      </c>
      <c r="Y64" s="200">
        <v>0</v>
      </c>
      <c r="Z64" s="200">
        <v>2.35</v>
      </c>
      <c r="AA64" s="200">
        <v>0.59</v>
      </c>
      <c r="AB64" s="200">
        <v>0</v>
      </c>
      <c r="AC64" s="200">
        <v>11.67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8.1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57.28</v>
      </c>
      <c r="AP64" s="200">
        <v>0</v>
      </c>
    </row>
    <row r="65" spans="1:42">
      <c r="A65" t="s">
        <v>107</v>
      </c>
      <c r="B65" s="200">
        <v>0</v>
      </c>
      <c r="C65" s="200">
        <v>0.93</v>
      </c>
      <c r="D65" s="200">
        <v>2.93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4.7300000000000004</v>
      </c>
      <c r="K65" s="200">
        <v>3.76</v>
      </c>
      <c r="L65" s="200">
        <v>2.12</v>
      </c>
      <c r="M65" s="200">
        <v>0</v>
      </c>
      <c r="N65" s="200">
        <v>1.01</v>
      </c>
      <c r="O65" s="200">
        <v>1.68</v>
      </c>
      <c r="P65" s="200">
        <v>2.0699999999999998</v>
      </c>
      <c r="Q65" s="200">
        <v>0.09</v>
      </c>
      <c r="R65" s="200">
        <v>0.36</v>
      </c>
      <c r="S65" s="200">
        <v>0.22</v>
      </c>
      <c r="T65" s="200">
        <v>0</v>
      </c>
      <c r="U65" s="200">
        <v>9.74</v>
      </c>
      <c r="V65" s="200">
        <v>0.11</v>
      </c>
      <c r="W65" s="200">
        <v>0.39</v>
      </c>
      <c r="X65" s="200">
        <v>1.25</v>
      </c>
      <c r="Y65" s="200">
        <v>0</v>
      </c>
      <c r="Z65" s="200">
        <v>2.35</v>
      </c>
      <c r="AA65" s="200">
        <v>0.59</v>
      </c>
      <c r="AB65" s="200">
        <v>0</v>
      </c>
      <c r="AC65" s="200">
        <v>11.67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8.1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57.28</v>
      </c>
      <c r="AP65" s="200">
        <v>0</v>
      </c>
    </row>
    <row r="66" spans="1:42">
      <c r="A66" t="s">
        <v>108</v>
      </c>
      <c r="B66" s="200">
        <v>0</v>
      </c>
      <c r="C66" s="200">
        <v>0.93</v>
      </c>
      <c r="D66" s="200">
        <v>2.93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4.7300000000000004</v>
      </c>
      <c r="K66" s="200">
        <v>3.76</v>
      </c>
      <c r="L66" s="200">
        <v>2.12</v>
      </c>
      <c r="M66" s="200">
        <v>0</v>
      </c>
      <c r="N66" s="200">
        <v>1.01</v>
      </c>
      <c r="O66" s="200">
        <v>1.68</v>
      </c>
      <c r="P66" s="200">
        <v>2.0699999999999998</v>
      </c>
      <c r="Q66" s="200">
        <v>0.09</v>
      </c>
      <c r="R66" s="200">
        <v>0.36</v>
      </c>
      <c r="S66" s="200">
        <v>0.22</v>
      </c>
      <c r="T66" s="200">
        <v>0</v>
      </c>
      <c r="U66" s="200">
        <v>9.74</v>
      </c>
      <c r="V66" s="200">
        <v>0.11</v>
      </c>
      <c r="W66" s="200">
        <v>0.39</v>
      </c>
      <c r="X66" s="200">
        <v>1.25</v>
      </c>
      <c r="Y66" s="200">
        <v>0</v>
      </c>
      <c r="Z66" s="200">
        <v>2.35</v>
      </c>
      <c r="AA66" s="200">
        <v>0.59</v>
      </c>
      <c r="AB66" s="200">
        <v>0</v>
      </c>
      <c r="AC66" s="200">
        <v>11.67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8.1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57.28</v>
      </c>
      <c r="AP66" s="200">
        <v>0</v>
      </c>
    </row>
    <row r="67" spans="1:42">
      <c r="A67" t="s">
        <v>109</v>
      </c>
      <c r="B67" s="200">
        <v>0</v>
      </c>
      <c r="C67" s="200">
        <v>0.93</v>
      </c>
      <c r="D67" s="200">
        <v>2.93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4.7300000000000004</v>
      </c>
      <c r="K67" s="200">
        <v>3.76</v>
      </c>
      <c r="L67" s="200">
        <v>2.12</v>
      </c>
      <c r="M67" s="200">
        <v>0</v>
      </c>
      <c r="N67" s="200">
        <v>1.01</v>
      </c>
      <c r="O67" s="200">
        <v>1.68</v>
      </c>
      <c r="P67" s="200">
        <v>2.0699999999999998</v>
      </c>
      <c r="Q67" s="200">
        <v>0.09</v>
      </c>
      <c r="R67" s="200">
        <v>0.36</v>
      </c>
      <c r="S67" s="200">
        <v>0.22</v>
      </c>
      <c r="T67" s="200">
        <v>0</v>
      </c>
      <c r="U67" s="200">
        <v>9.74</v>
      </c>
      <c r="V67" s="200">
        <v>0.11</v>
      </c>
      <c r="W67" s="200">
        <v>0.39</v>
      </c>
      <c r="X67" s="200">
        <v>1.25</v>
      </c>
      <c r="Y67" s="200">
        <v>0</v>
      </c>
      <c r="Z67" s="200">
        <v>2.35</v>
      </c>
      <c r="AA67" s="200">
        <v>0.59</v>
      </c>
      <c r="AB67" s="200">
        <v>0</v>
      </c>
      <c r="AC67" s="200">
        <v>11.67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8.0299999999999994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57.28</v>
      </c>
      <c r="AP67" s="200">
        <v>0</v>
      </c>
    </row>
    <row r="68" spans="1:42">
      <c r="A68" t="s">
        <v>110</v>
      </c>
      <c r="B68" s="200">
        <v>0</v>
      </c>
      <c r="C68" s="200">
        <v>0.93</v>
      </c>
      <c r="D68" s="200">
        <v>2.93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4.7300000000000004</v>
      </c>
      <c r="K68" s="200">
        <v>3.76</v>
      </c>
      <c r="L68" s="200">
        <v>2.12</v>
      </c>
      <c r="M68" s="200">
        <v>0</v>
      </c>
      <c r="N68" s="200">
        <v>1.01</v>
      </c>
      <c r="O68" s="200">
        <v>1.68</v>
      </c>
      <c r="P68" s="200">
        <v>2.0699999999999998</v>
      </c>
      <c r="Q68" s="200">
        <v>0.09</v>
      </c>
      <c r="R68" s="200">
        <v>0.36</v>
      </c>
      <c r="S68" s="200">
        <v>0.22</v>
      </c>
      <c r="T68" s="200">
        <v>0</v>
      </c>
      <c r="U68" s="200">
        <v>9.74</v>
      </c>
      <c r="V68" s="200">
        <v>0.11</v>
      </c>
      <c r="W68" s="200">
        <v>0.39</v>
      </c>
      <c r="X68" s="200">
        <v>1.25</v>
      </c>
      <c r="Y68" s="200">
        <v>0</v>
      </c>
      <c r="Z68" s="200">
        <v>2.35</v>
      </c>
      <c r="AA68" s="200">
        <v>0.59</v>
      </c>
      <c r="AB68" s="200">
        <v>0</v>
      </c>
      <c r="AC68" s="200">
        <v>11.67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8.1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57.28</v>
      </c>
      <c r="AP68" s="200">
        <v>0</v>
      </c>
    </row>
    <row r="69" spans="1:42">
      <c r="A69" t="s">
        <v>111</v>
      </c>
      <c r="B69" s="200">
        <v>0</v>
      </c>
      <c r="C69" s="200">
        <v>0.93</v>
      </c>
      <c r="D69" s="200">
        <v>2.93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4.7300000000000004</v>
      </c>
      <c r="K69" s="200">
        <v>3.76</v>
      </c>
      <c r="L69" s="200">
        <v>2.12</v>
      </c>
      <c r="M69" s="200">
        <v>0</v>
      </c>
      <c r="N69" s="200">
        <v>1.01</v>
      </c>
      <c r="O69" s="200">
        <v>1.68</v>
      </c>
      <c r="P69" s="200">
        <v>2.0699999999999998</v>
      </c>
      <c r="Q69" s="200">
        <v>0.09</v>
      </c>
      <c r="R69" s="200">
        <v>0.36</v>
      </c>
      <c r="S69" s="200">
        <v>0.22</v>
      </c>
      <c r="T69" s="200">
        <v>0</v>
      </c>
      <c r="U69" s="200">
        <v>9.74</v>
      </c>
      <c r="V69" s="200">
        <v>0.11</v>
      </c>
      <c r="W69" s="200">
        <v>0.39</v>
      </c>
      <c r="X69" s="200">
        <v>1.25</v>
      </c>
      <c r="Y69" s="200">
        <v>0</v>
      </c>
      <c r="Z69" s="200">
        <v>2.35</v>
      </c>
      <c r="AA69" s="200">
        <v>0.59</v>
      </c>
      <c r="AB69" s="200">
        <v>0</v>
      </c>
      <c r="AC69" s="200">
        <v>11.67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8.1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57.28</v>
      </c>
      <c r="AP69" s="200">
        <v>0</v>
      </c>
    </row>
    <row r="70" spans="1:42">
      <c r="A70" t="s">
        <v>112</v>
      </c>
      <c r="B70" s="200">
        <v>0</v>
      </c>
      <c r="C70" s="200">
        <v>0.93</v>
      </c>
      <c r="D70" s="200">
        <v>2.93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4.7300000000000004</v>
      </c>
      <c r="K70" s="200">
        <v>3.76</v>
      </c>
      <c r="L70" s="200">
        <v>2.12</v>
      </c>
      <c r="M70" s="200">
        <v>0</v>
      </c>
      <c r="N70" s="200">
        <v>1.01</v>
      </c>
      <c r="O70" s="200">
        <v>1.68</v>
      </c>
      <c r="P70" s="200">
        <v>2.0699999999999998</v>
      </c>
      <c r="Q70" s="200">
        <v>0.09</v>
      </c>
      <c r="R70" s="200">
        <v>0.36</v>
      </c>
      <c r="S70" s="200">
        <v>0.22</v>
      </c>
      <c r="T70" s="200">
        <v>0</v>
      </c>
      <c r="U70" s="200">
        <v>9.74</v>
      </c>
      <c r="V70" s="200">
        <v>0.11</v>
      </c>
      <c r="W70" s="200">
        <v>0.39</v>
      </c>
      <c r="X70" s="200">
        <v>1.25</v>
      </c>
      <c r="Y70" s="200">
        <v>0</v>
      </c>
      <c r="Z70" s="200">
        <v>2.35</v>
      </c>
      <c r="AA70" s="200">
        <v>0.59</v>
      </c>
      <c r="AB70" s="200">
        <v>0</v>
      </c>
      <c r="AC70" s="200">
        <v>11.67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8.1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57.28</v>
      </c>
      <c r="AP70" s="200">
        <v>0</v>
      </c>
    </row>
    <row r="71" spans="1:42">
      <c r="A71" t="s">
        <v>113</v>
      </c>
      <c r="B71" s="200">
        <v>0</v>
      </c>
      <c r="C71" s="200">
        <v>1.07</v>
      </c>
      <c r="D71" s="200">
        <v>2.93</v>
      </c>
      <c r="E71" s="200">
        <v>0</v>
      </c>
      <c r="F71" s="200">
        <v>0</v>
      </c>
      <c r="G71" s="200">
        <v>2.76</v>
      </c>
      <c r="H71" s="200">
        <v>0</v>
      </c>
      <c r="I71" s="200">
        <v>0</v>
      </c>
      <c r="J71" s="200">
        <v>4.7300000000000004</v>
      </c>
      <c r="K71" s="200">
        <v>3.76</v>
      </c>
      <c r="L71" s="200">
        <v>2.12</v>
      </c>
      <c r="M71" s="200">
        <v>0</v>
      </c>
      <c r="N71" s="200">
        <v>1.01</v>
      </c>
      <c r="O71" s="200">
        <v>1.68</v>
      </c>
      <c r="P71" s="200">
        <v>2.0699999999999998</v>
      </c>
      <c r="Q71" s="200">
        <v>0.09</v>
      </c>
      <c r="R71" s="200">
        <v>0.36</v>
      </c>
      <c r="S71" s="200">
        <v>0.22</v>
      </c>
      <c r="T71" s="200">
        <v>0</v>
      </c>
      <c r="U71" s="200">
        <v>9.74</v>
      </c>
      <c r="V71" s="200">
        <v>0.11</v>
      </c>
      <c r="W71" s="200">
        <v>0.39</v>
      </c>
      <c r="X71" s="200">
        <v>1.25</v>
      </c>
      <c r="Y71" s="200">
        <v>0</v>
      </c>
      <c r="Z71" s="200">
        <v>2.35</v>
      </c>
      <c r="AA71" s="200">
        <v>0.59</v>
      </c>
      <c r="AB71" s="200">
        <v>0</v>
      </c>
      <c r="AC71" s="200">
        <v>11.67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8.1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57.28</v>
      </c>
      <c r="AP71" s="200">
        <v>0</v>
      </c>
    </row>
    <row r="72" spans="1:42">
      <c r="A72" t="s">
        <v>114</v>
      </c>
      <c r="B72" s="200">
        <v>0</v>
      </c>
      <c r="C72" s="200">
        <v>1.07</v>
      </c>
      <c r="D72" s="200">
        <v>2.93</v>
      </c>
      <c r="E72" s="200">
        <v>0</v>
      </c>
      <c r="F72" s="200">
        <v>0</v>
      </c>
      <c r="G72" s="200">
        <v>2.76</v>
      </c>
      <c r="H72" s="200">
        <v>0</v>
      </c>
      <c r="I72" s="200">
        <v>0</v>
      </c>
      <c r="J72" s="200">
        <v>4.7300000000000004</v>
      </c>
      <c r="K72" s="200">
        <v>3.76</v>
      </c>
      <c r="L72" s="200">
        <v>2.12</v>
      </c>
      <c r="M72" s="200">
        <v>0</v>
      </c>
      <c r="N72" s="200">
        <v>1.01</v>
      </c>
      <c r="O72" s="200">
        <v>1.68</v>
      </c>
      <c r="P72" s="200">
        <v>2.0699999999999998</v>
      </c>
      <c r="Q72" s="200">
        <v>0.09</v>
      </c>
      <c r="R72" s="200">
        <v>0.36</v>
      </c>
      <c r="S72" s="200">
        <v>0.22</v>
      </c>
      <c r="T72" s="200">
        <v>0</v>
      </c>
      <c r="U72" s="200">
        <v>9.74</v>
      </c>
      <c r="V72" s="200">
        <v>0.11</v>
      </c>
      <c r="W72" s="200">
        <v>0.39</v>
      </c>
      <c r="X72" s="200">
        <v>1.25</v>
      </c>
      <c r="Y72" s="200">
        <v>0</v>
      </c>
      <c r="Z72" s="200">
        <v>2.35</v>
      </c>
      <c r="AA72" s="200">
        <v>0.59</v>
      </c>
      <c r="AB72" s="200">
        <v>0</v>
      </c>
      <c r="AC72" s="200">
        <v>11.67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8.0299999999999994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57.28</v>
      </c>
      <c r="AP72" s="200">
        <v>0</v>
      </c>
    </row>
    <row r="73" spans="1:42">
      <c r="A73" t="s">
        <v>115</v>
      </c>
      <c r="B73" s="200">
        <v>0</v>
      </c>
      <c r="C73" s="200">
        <v>1.07</v>
      </c>
      <c r="D73" s="200">
        <v>2.93</v>
      </c>
      <c r="E73" s="200">
        <v>0</v>
      </c>
      <c r="F73" s="200">
        <v>0</v>
      </c>
      <c r="G73" s="200">
        <v>2.76</v>
      </c>
      <c r="H73" s="200">
        <v>0</v>
      </c>
      <c r="I73" s="200">
        <v>0</v>
      </c>
      <c r="J73" s="200">
        <v>4.7300000000000004</v>
      </c>
      <c r="K73" s="200">
        <v>3.76</v>
      </c>
      <c r="L73" s="200">
        <v>2.12</v>
      </c>
      <c r="M73" s="200">
        <v>0</v>
      </c>
      <c r="N73" s="200">
        <v>1.01</v>
      </c>
      <c r="O73" s="200">
        <v>1.68</v>
      </c>
      <c r="P73" s="200">
        <v>2.0699999999999998</v>
      </c>
      <c r="Q73" s="200">
        <v>0.09</v>
      </c>
      <c r="R73" s="200">
        <v>0.36</v>
      </c>
      <c r="S73" s="200">
        <v>0.22</v>
      </c>
      <c r="T73" s="200">
        <v>0</v>
      </c>
      <c r="U73" s="200">
        <v>9.74</v>
      </c>
      <c r="V73" s="200">
        <v>0.11</v>
      </c>
      <c r="W73" s="200">
        <v>0.39</v>
      </c>
      <c r="X73" s="200">
        <v>1.25</v>
      </c>
      <c r="Y73" s="200">
        <v>0</v>
      </c>
      <c r="Z73" s="200">
        <v>2.35</v>
      </c>
      <c r="AA73" s="200">
        <v>0.59</v>
      </c>
      <c r="AB73" s="200">
        <v>0</v>
      </c>
      <c r="AC73" s="200">
        <v>11.67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8.1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57.28</v>
      </c>
      <c r="AP73" s="200">
        <v>0</v>
      </c>
    </row>
    <row r="74" spans="1:42">
      <c r="A74" t="s">
        <v>116</v>
      </c>
      <c r="B74" s="200">
        <v>0</v>
      </c>
      <c r="C74" s="200">
        <v>1.07</v>
      </c>
      <c r="D74" s="200">
        <v>2.93</v>
      </c>
      <c r="E74" s="200">
        <v>0</v>
      </c>
      <c r="F74" s="200">
        <v>0</v>
      </c>
      <c r="G74" s="200">
        <v>2.76</v>
      </c>
      <c r="H74" s="200">
        <v>0</v>
      </c>
      <c r="I74" s="200">
        <v>0</v>
      </c>
      <c r="J74" s="200">
        <v>4.7300000000000004</v>
      </c>
      <c r="K74" s="200">
        <v>3.76</v>
      </c>
      <c r="L74" s="200">
        <v>2.12</v>
      </c>
      <c r="M74" s="200">
        <v>0</v>
      </c>
      <c r="N74" s="200">
        <v>1.01</v>
      </c>
      <c r="O74" s="200">
        <v>1.68</v>
      </c>
      <c r="P74" s="200">
        <v>2.0699999999999998</v>
      </c>
      <c r="Q74" s="200">
        <v>0.09</v>
      </c>
      <c r="R74" s="200">
        <v>0.36</v>
      </c>
      <c r="S74" s="200">
        <v>0.22</v>
      </c>
      <c r="T74" s="200">
        <v>0</v>
      </c>
      <c r="U74" s="200">
        <v>9.74</v>
      </c>
      <c r="V74" s="200">
        <v>0.11</v>
      </c>
      <c r="W74" s="200">
        <v>0.39</v>
      </c>
      <c r="X74" s="200">
        <v>1.25</v>
      </c>
      <c r="Y74" s="200">
        <v>0</v>
      </c>
      <c r="Z74" s="200">
        <v>2.35</v>
      </c>
      <c r="AA74" s="200">
        <v>0.59</v>
      </c>
      <c r="AB74" s="200">
        <v>0</v>
      </c>
      <c r="AC74" s="200">
        <v>11.67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8.1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57.28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4</v>
      </c>
      <c r="E75" s="200">
        <v>0</v>
      </c>
      <c r="F75" s="200">
        <v>0</v>
      </c>
      <c r="G75" s="200">
        <v>2.76</v>
      </c>
      <c r="H75" s="200">
        <v>0</v>
      </c>
      <c r="I75" s="200">
        <v>0</v>
      </c>
      <c r="J75" s="200">
        <v>4.7300000000000004</v>
      </c>
      <c r="K75" s="200">
        <v>3.76</v>
      </c>
      <c r="L75" s="200">
        <v>2.12</v>
      </c>
      <c r="M75" s="200">
        <v>0</v>
      </c>
      <c r="N75" s="200">
        <v>1.01</v>
      </c>
      <c r="O75" s="200">
        <v>1.68</v>
      </c>
      <c r="P75" s="200">
        <v>2.0699999999999998</v>
      </c>
      <c r="Q75" s="200">
        <v>0.09</v>
      </c>
      <c r="R75" s="200">
        <v>0.36</v>
      </c>
      <c r="S75" s="200">
        <v>0.22</v>
      </c>
      <c r="T75" s="200">
        <v>0</v>
      </c>
      <c r="U75" s="200">
        <v>9.74</v>
      </c>
      <c r="V75" s="200">
        <v>0.11</v>
      </c>
      <c r="W75" s="200">
        <v>0.39</v>
      </c>
      <c r="X75" s="200">
        <v>1.25</v>
      </c>
      <c r="Y75" s="200">
        <v>0</v>
      </c>
      <c r="Z75" s="200">
        <v>2.35</v>
      </c>
      <c r="AA75" s="200">
        <v>0.59</v>
      </c>
      <c r="AB75" s="200">
        <v>0</v>
      </c>
      <c r="AC75" s="200">
        <v>11.67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8.14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63.52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4</v>
      </c>
      <c r="E76" s="200">
        <v>0</v>
      </c>
      <c r="F76" s="200">
        <v>0</v>
      </c>
      <c r="G76" s="200">
        <v>2.76</v>
      </c>
      <c r="H76" s="200">
        <v>0</v>
      </c>
      <c r="I76" s="200">
        <v>0</v>
      </c>
      <c r="J76" s="200">
        <v>4.7300000000000004</v>
      </c>
      <c r="K76" s="200">
        <v>3.76</v>
      </c>
      <c r="L76" s="200">
        <v>2.12</v>
      </c>
      <c r="M76" s="200">
        <v>0</v>
      </c>
      <c r="N76" s="200">
        <v>1.01</v>
      </c>
      <c r="O76" s="200">
        <v>1.68</v>
      </c>
      <c r="P76" s="200">
        <v>2.0699999999999998</v>
      </c>
      <c r="Q76" s="200">
        <v>0.09</v>
      </c>
      <c r="R76" s="200">
        <v>0.36</v>
      </c>
      <c r="S76" s="200">
        <v>0.22</v>
      </c>
      <c r="T76" s="200">
        <v>0</v>
      </c>
      <c r="U76" s="200">
        <v>9.74</v>
      </c>
      <c r="V76" s="200">
        <v>0.11</v>
      </c>
      <c r="W76" s="200">
        <v>0.39</v>
      </c>
      <c r="X76" s="200">
        <v>1.25</v>
      </c>
      <c r="Y76" s="200">
        <v>0</v>
      </c>
      <c r="Z76" s="200">
        <v>2.35</v>
      </c>
      <c r="AA76" s="200">
        <v>0.59</v>
      </c>
      <c r="AB76" s="200">
        <v>0</v>
      </c>
      <c r="AC76" s="200">
        <v>11.67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8.14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63.52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2.67</v>
      </c>
      <c r="E77" s="200">
        <v>0</v>
      </c>
      <c r="F77" s="200">
        <v>0</v>
      </c>
      <c r="G77" s="200">
        <v>2.76</v>
      </c>
      <c r="H77" s="200">
        <v>0</v>
      </c>
      <c r="I77" s="200">
        <v>0</v>
      </c>
      <c r="J77" s="200">
        <v>4.7300000000000004</v>
      </c>
      <c r="K77" s="200">
        <v>3.76</v>
      </c>
      <c r="L77" s="200">
        <v>2.12</v>
      </c>
      <c r="M77" s="200">
        <v>0</v>
      </c>
      <c r="N77" s="200">
        <v>1.01</v>
      </c>
      <c r="O77" s="200">
        <v>1.68</v>
      </c>
      <c r="P77" s="200">
        <v>2.0699999999999998</v>
      </c>
      <c r="Q77" s="200">
        <v>0.09</v>
      </c>
      <c r="R77" s="200">
        <v>0.36</v>
      </c>
      <c r="S77" s="200">
        <v>0.22</v>
      </c>
      <c r="T77" s="200">
        <v>0</v>
      </c>
      <c r="U77" s="200">
        <v>9.74</v>
      </c>
      <c r="V77" s="200">
        <v>0.11</v>
      </c>
      <c r="W77" s="200">
        <v>0.39</v>
      </c>
      <c r="X77" s="200">
        <v>1.25</v>
      </c>
      <c r="Y77" s="200">
        <v>0</v>
      </c>
      <c r="Z77" s="200">
        <v>2.35</v>
      </c>
      <c r="AA77" s="200">
        <v>0.59</v>
      </c>
      <c r="AB77" s="200">
        <v>0</v>
      </c>
      <c r="AC77" s="200">
        <v>11.67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8.14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63.52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2.67</v>
      </c>
      <c r="E78" s="200">
        <v>0</v>
      </c>
      <c r="F78" s="200">
        <v>0</v>
      </c>
      <c r="G78" s="200">
        <v>2.76</v>
      </c>
      <c r="H78" s="200">
        <v>0</v>
      </c>
      <c r="I78" s="200">
        <v>0</v>
      </c>
      <c r="J78" s="200">
        <v>4.7300000000000004</v>
      </c>
      <c r="K78" s="200">
        <v>3.76</v>
      </c>
      <c r="L78" s="200">
        <v>2.12</v>
      </c>
      <c r="M78" s="200">
        <v>0</v>
      </c>
      <c r="N78" s="200">
        <v>1.01</v>
      </c>
      <c r="O78" s="200">
        <v>1.68</v>
      </c>
      <c r="P78" s="200">
        <v>2.0699999999999998</v>
      </c>
      <c r="Q78" s="200">
        <v>0.09</v>
      </c>
      <c r="R78" s="200">
        <v>0.36</v>
      </c>
      <c r="S78" s="200">
        <v>0.22</v>
      </c>
      <c r="T78" s="200">
        <v>0</v>
      </c>
      <c r="U78" s="200">
        <v>9.74</v>
      </c>
      <c r="V78" s="200">
        <v>0.11</v>
      </c>
      <c r="W78" s="200">
        <v>0.39</v>
      </c>
      <c r="X78" s="200">
        <v>1.25</v>
      </c>
      <c r="Y78" s="200">
        <v>0</v>
      </c>
      <c r="Z78" s="200">
        <v>2.35</v>
      </c>
      <c r="AA78" s="200">
        <v>0.59</v>
      </c>
      <c r="AB78" s="200">
        <v>0</v>
      </c>
      <c r="AC78" s="200">
        <v>11.67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8.14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63.52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2.67</v>
      </c>
      <c r="E79" s="200">
        <v>0</v>
      </c>
      <c r="F79" s="200">
        <v>0</v>
      </c>
      <c r="G79" s="200">
        <v>2.76</v>
      </c>
      <c r="H79" s="200">
        <v>0</v>
      </c>
      <c r="I79" s="200">
        <v>0</v>
      </c>
      <c r="J79" s="200">
        <v>4.7300000000000004</v>
      </c>
      <c r="K79" s="200">
        <v>3.76</v>
      </c>
      <c r="L79" s="200">
        <v>2.12</v>
      </c>
      <c r="M79" s="200">
        <v>0</v>
      </c>
      <c r="N79" s="200">
        <v>1.01</v>
      </c>
      <c r="O79" s="200">
        <v>1.68</v>
      </c>
      <c r="P79" s="200">
        <v>2.0699999999999998</v>
      </c>
      <c r="Q79" s="200">
        <v>0.09</v>
      </c>
      <c r="R79" s="200">
        <v>0.36</v>
      </c>
      <c r="S79" s="200">
        <v>0.22</v>
      </c>
      <c r="T79" s="200">
        <v>0</v>
      </c>
      <c r="U79" s="200">
        <v>9.74</v>
      </c>
      <c r="V79" s="200">
        <v>0.11</v>
      </c>
      <c r="W79" s="200">
        <v>0.39</v>
      </c>
      <c r="X79" s="200">
        <v>1.25</v>
      </c>
      <c r="Y79" s="200">
        <v>0</v>
      </c>
      <c r="Z79" s="200">
        <v>2.35</v>
      </c>
      <c r="AA79" s="200">
        <v>0.59</v>
      </c>
      <c r="AB79" s="200">
        <v>0</v>
      </c>
      <c r="AC79" s="200">
        <v>11.67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8.14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63.52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2.67</v>
      </c>
      <c r="E80" s="200">
        <v>0</v>
      </c>
      <c r="F80" s="200">
        <v>0</v>
      </c>
      <c r="G80" s="200">
        <v>2.76</v>
      </c>
      <c r="H80" s="200">
        <v>0</v>
      </c>
      <c r="I80" s="200">
        <v>0</v>
      </c>
      <c r="J80" s="200">
        <v>4.7300000000000004</v>
      </c>
      <c r="K80" s="200">
        <v>3.76</v>
      </c>
      <c r="L80" s="200">
        <v>2.12</v>
      </c>
      <c r="M80" s="200">
        <v>0</v>
      </c>
      <c r="N80" s="200">
        <v>1.01</v>
      </c>
      <c r="O80" s="200">
        <v>1.68</v>
      </c>
      <c r="P80" s="200">
        <v>2.0699999999999998</v>
      </c>
      <c r="Q80" s="200">
        <v>0.09</v>
      </c>
      <c r="R80" s="200">
        <v>0.36</v>
      </c>
      <c r="S80" s="200">
        <v>0.22</v>
      </c>
      <c r="T80" s="200">
        <v>0</v>
      </c>
      <c r="U80" s="200">
        <v>9.74</v>
      </c>
      <c r="V80" s="200">
        <v>0.11</v>
      </c>
      <c r="W80" s="200">
        <v>0.39</v>
      </c>
      <c r="X80" s="200">
        <v>1.25</v>
      </c>
      <c r="Y80" s="200">
        <v>0</v>
      </c>
      <c r="Z80" s="200">
        <v>2.35</v>
      </c>
      <c r="AA80" s="200">
        <v>0.59</v>
      </c>
      <c r="AB80" s="200">
        <v>0</v>
      </c>
      <c r="AC80" s="200">
        <v>11.67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8.14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63.52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2.67</v>
      </c>
      <c r="E81" s="200">
        <v>0</v>
      </c>
      <c r="F81" s="200">
        <v>0</v>
      </c>
      <c r="G81" s="200">
        <v>2.76</v>
      </c>
      <c r="H81" s="200">
        <v>0</v>
      </c>
      <c r="I81" s="200">
        <v>0</v>
      </c>
      <c r="J81" s="200">
        <v>4.7300000000000004</v>
      </c>
      <c r="K81" s="200">
        <v>3.76</v>
      </c>
      <c r="L81" s="200">
        <v>2.12</v>
      </c>
      <c r="M81" s="200">
        <v>0</v>
      </c>
      <c r="N81" s="200">
        <v>1.01</v>
      </c>
      <c r="O81" s="200">
        <v>1.68</v>
      </c>
      <c r="P81" s="200">
        <v>2.0699999999999998</v>
      </c>
      <c r="Q81" s="200">
        <v>0.09</v>
      </c>
      <c r="R81" s="200">
        <v>0.36</v>
      </c>
      <c r="S81" s="200">
        <v>0.22</v>
      </c>
      <c r="T81" s="200">
        <v>0</v>
      </c>
      <c r="U81" s="200">
        <v>9.74</v>
      </c>
      <c r="V81" s="200">
        <v>0.11</v>
      </c>
      <c r="W81" s="200">
        <v>0.39</v>
      </c>
      <c r="X81" s="200">
        <v>1.25</v>
      </c>
      <c r="Y81" s="200">
        <v>0</v>
      </c>
      <c r="Z81" s="200">
        <v>2.35</v>
      </c>
      <c r="AA81" s="200">
        <v>0.59</v>
      </c>
      <c r="AB81" s="200">
        <v>0</v>
      </c>
      <c r="AC81" s="200">
        <v>11.67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8.14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63.52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2.67</v>
      </c>
      <c r="E82" s="200">
        <v>0</v>
      </c>
      <c r="F82" s="200">
        <v>0</v>
      </c>
      <c r="G82" s="200">
        <v>2.76</v>
      </c>
      <c r="H82" s="200">
        <v>0</v>
      </c>
      <c r="I82" s="200">
        <v>0</v>
      </c>
      <c r="J82" s="200">
        <v>4.7300000000000004</v>
      </c>
      <c r="K82" s="200">
        <v>3.76</v>
      </c>
      <c r="L82" s="200">
        <v>2.12</v>
      </c>
      <c r="M82" s="200">
        <v>0</v>
      </c>
      <c r="N82" s="200">
        <v>1.01</v>
      </c>
      <c r="O82" s="200">
        <v>1.68</v>
      </c>
      <c r="P82" s="200">
        <v>2.0699999999999998</v>
      </c>
      <c r="Q82" s="200">
        <v>0.09</v>
      </c>
      <c r="R82" s="200">
        <v>0.36</v>
      </c>
      <c r="S82" s="200">
        <v>0.22</v>
      </c>
      <c r="T82" s="200">
        <v>0</v>
      </c>
      <c r="U82" s="200">
        <v>9.74</v>
      </c>
      <c r="V82" s="200">
        <v>0.11</v>
      </c>
      <c r="W82" s="200">
        <v>0.39</v>
      </c>
      <c r="X82" s="200">
        <v>1.25</v>
      </c>
      <c r="Y82" s="200">
        <v>0</v>
      </c>
      <c r="Z82" s="200">
        <v>2.35</v>
      </c>
      <c r="AA82" s="200">
        <v>0.59</v>
      </c>
      <c r="AB82" s="200">
        <v>0</v>
      </c>
      <c r="AC82" s="200">
        <v>11.67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8.14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63.52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2.67</v>
      </c>
      <c r="E83" s="200">
        <v>0</v>
      </c>
      <c r="F83" s="200">
        <v>0</v>
      </c>
      <c r="G83" s="200">
        <v>2.76</v>
      </c>
      <c r="H83" s="200">
        <v>0</v>
      </c>
      <c r="I83" s="200">
        <v>0</v>
      </c>
      <c r="J83" s="200">
        <v>4.7300000000000004</v>
      </c>
      <c r="K83" s="200">
        <v>3.76</v>
      </c>
      <c r="L83" s="200">
        <v>2.12</v>
      </c>
      <c r="M83" s="200">
        <v>0</v>
      </c>
      <c r="N83" s="200">
        <v>1.01</v>
      </c>
      <c r="O83" s="200">
        <v>1.68</v>
      </c>
      <c r="P83" s="200">
        <v>2.0699999999999998</v>
      </c>
      <c r="Q83" s="200">
        <v>0.09</v>
      </c>
      <c r="R83" s="200">
        <v>0.36</v>
      </c>
      <c r="S83" s="200">
        <v>0.22</v>
      </c>
      <c r="T83" s="200">
        <v>0</v>
      </c>
      <c r="U83" s="200">
        <v>9.74</v>
      </c>
      <c r="V83" s="200">
        <v>0.11</v>
      </c>
      <c r="W83" s="200">
        <v>0.39</v>
      </c>
      <c r="X83" s="200">
        <v>1.25</v>
      </c>
      <c r="Y83" s="200">
        <v>0</v>
      </c>
      <c r="Z83" s="200">
        <v>2.35</v>
      </c>
      <c r="AA83" s="200">
        <v>0.59</v>
      </c>
      <c r="AB83" s="200">
        <v>0</v>
      </c>
      <c r="AC83" s="200">
        <v>11.67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8.14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63.52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2.67</v>
      </c>
      <c r="E84" s="200">
        <v>0</v>
      </c>
      <c r="F84" s="200">
        <v>0</v>
      </c>
      <c r="G84" s="200">
        <v>2.76</v>
      </c>
      <c r="H84" s="200">
        <v>0</v>
      </c>
      <c r="I84" s="200">
        <v>0</v>
      </c>
      <c r="J84" s="200">
        <v>4.7300000000000004</v>
      </c>
      <c r="K84" s="200">
        <v>3.76</v>
      </c>
      <c r="L84" s="200">
        <v>2.12</v>
      </c>
      <c r="M84" s="200">
        <v>0</v>
      </c>
      <c r="N84" s="200">
        <v>1.01</v>
      </c>
      <c r="O84" s="200">
        <v>1.68</v>
      </c>
      <c r="P84" s="200">
        <v>2.0699999999999998</v>
      </c>
      <c r="Q84" s="200">
        <v>0.09</v>
      </c>
      <c r="R84" s="200">
        <v>0.36</v>
      </c>
      <c r="S84" s="200">
        <v>0.22</v>
      </c>
      <c r="T84" s="200">
        <v>0</v>
      </c>
      <c r="U84" s="200">
        <v>9.74</v>
      </c>
      <c r="V84" s="200">
        <v>0.11</v>
      </c>
      <c r="W84" s="200">
        <v>0.39</v>
      </c>
      <c r="X84" s="200">
        <v>1.25</v>
      </c>
      <c r="Y84" s="200">
        <v>0</v>
      </c>
      <c r="Z84" s="200">
        <v>2.35</v>
      </c>
      <c r="AA84" s="200">
        <v>0.59</v>
      </c>
      <c r="AB84" s="200">
        <v>0</v>
      </c>
      <c r="AC84" s="200">
        <v>11.67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8.1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63.52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2.67</v>
      </c>
      <c r="E85" s="200">
        <v>0</v>
      </c>
      <c r="F85" s="200">
        <v>0</v>
      </c>
      <c r="G85" s="200">
        <v>2.76</v>
      </c>
      <c r="H85" s="200">
        <v>0</v>
      </c>
      <c r="I85" s="200">
        <v>0</v>
      </c>
      <c r="J85" s="200">
        <v>4.7300000000000004</v>
      </c>
      <c r="K85" s="200">
        <v>3.76</v>
      </c>
      <c r="L85" s="200">
        <v>2.12</v>
      </c>
      <c r="M85" s="200">
        <v>0</v>
      </c>
      <c r="N85" s="200">
        <v>1.01</v>
      </c>
      <c r="O85" s="200">
        <v>1.68</v>
      </c>
      <c r="P85" s="200">
        <v>2.0699999999999998</v>
      </c>
      <c r="Q85" s="200">
        <v>0.09</v>
      </c>
      <c r="R85" s="200">
        <v>0.36</v>
      </c>
      <c r="S85" s="200">
        <v>0.22</v>
      </c>
      <c r="T85" s="200">
        <v>0</v>
      </c>
      <c r="U85" s="200">
        <v>9.74</v>
      </c>
      <c r="V85" s="200">
        <v>0.11</v>
      </c>
      <c r="W85" s="200">
        <v>0.39</v>
      </c>
      <c r="X85" s="200">
        <v>1.25</v>
      </c>
      <c r="Y85" s="200">
        <v>0</v>
      </c>
      <c r="Z85" s="200">
        <v>2.35</v>
      </c>
      <c r="AA85" s="200">
        <v>0.59</v>
      </c>
      <c r="AB85" s="200">
        <v>0</v>
      </c>
      <c r="AC85" s="200">
        <v>11.67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8.1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63.52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2.67</v>
      </c>
      <c r="E86" s="200">
        <v>0</v>
      </c>
      <c r="F86" s="200">
        <v>0</v>
      </c>
      <c r="G86" s="200">
        <v>2.76</v>
      </c>
      <c r="H86" s="200">
        <v>0</v>
      </c>
      <c r="I86" s="200">
        <v>0</v>
      </c>
      <c r="J86" s="200">
        <v>4.7300000000000004</v>
      </c>
      <c r="K86" s="200">
        <v>3.76</v>
      </c>
      <c r="L86" s="200">
        <v>2.12</v>
      </c>
      <c r="M86" s="200">
        <v>0</v>
      </c>
      <c r="N86" s="200">
        <v>1.01</v>
      </c>
      <c r="O86" s="200">
        <v>1.68</v>
      </c>
      <c r="P86" s="200">
        <v>2.0699999999999998</v>
      </c>
      <c r="Q86" s="200">
        <v>0.09</v>
      </c>
      <c r="R86" s="200">
        <v>0.36</v>
      </c>
      <c r="S86" s="200">
        <v>0.22</v>
      </c>
      <c r="T86" s="200">
        <v>0</v>
      </c>
      <c r="U86" s="200">
        <v>9.74</v>
      </c>
      <c r="V86" s="200">
        <v>0.11</v>
      </c>
      <c r="W86" s="200">
        <v>0.39</v>
      </c>
      <c r="X86" s="200">
        <v>1.25</v>
      </c>
      <c r="Y86" s="200">
        <v>0</v>
      </c>
      <c r="Z86" s="200">
        <v>2.35</v>
      </c>
      <c r="AA86" s="200">
        <v>0.59</v>
      </c>
      <c r="AB86" s="200">
        <v>0</v>
      </c>
      <c r="AC86" s="200">
        <v>11.67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8.1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63.52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2.67</v>
      </c>
      <c r="E87" s="200">
        <v>0</v>
      </c>
      <c r="F87" s="200">
        <v>0</v>
      </c>
      <c r="G87" s="200">
        <v>2.76</v>
      </c>
      <c r="H87" s="200">
        <v>0</v>
      </c>
      <c r="I87" s="200">
        <v>0</v>
      </c>
      <c r="J87" s="200">
        <v>4.7300000000000004</v>
      </c>
      <c r="K87" s="200">
        <v>3.76</v>
      </c>
      <c r="L87" s="200">
        <v>2.12</v>
      </c>
      <c r="M87" s="200">
        <v>0</v>
      </c>
      <c r="N87" s="200">
        <v>1.01</v>
      </c>
      <c r="O87" s="200">
        <v>1.68</v>
      </c>
      <c r="P87" s="200">
        <v>2.0699999999999998</v>
      </c>
      <c r="Q87" s="200">
        <v>0.09</v>
      </c>
      <c r="R87" s="200">
        <v>0.36</v>
      </c>
      <c r="S87" s="200">
        <v>0.22</v>
      </c>
      <c r="T87" s="200">
        <v>0</v>
      </c>
      <c r="U87" s="200">
        <v>9.74</v>
      </c>
      <c r="V87" s="200">
        <v>0.11</v>
      </c>
      <c r="W87" s="200">
        <v>0.39</v>
      </c>
      <c r="X87" s="200">
        <v>1.25</v>
      </c>
      <c r="Y87" s="200">
        <v>0</v>
      </c>
      <c r="Z87" s="200">
        <v>2.35</v>
      </c>
      <c r="AA87" s="200">
        <v>0.59</v>
      </c>
      <c r="AB87" s="200">
        <v>0</v>
      </c>
      <c r="AC87" s="200">
        <v>11.67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8.1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63.52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2.67</v>
      </c>
      <c r="E88" s="200">
        <v>0</v>
      </c>
      <c r="F88" s="200">
        <v>0</v>
      </c>
      <c r="G88" s="200">
        <v>2.76</v>
      </c>
      <c r="H88" s="200">
        <v>0</v>
      </c>
      <c r="I88" s="200">
        <v>0</v>
      </c>
      <c r="J88" s="200">
        <v>4.7300000000000004</v>
      </c>
      <c r="K88" s="200">
        <v>3.76</v>
      </c>
      <c r="L88" s="200">
        <v>2.12</v>
      </c>
      <c r="M88" s="200">
        <v>0</v>
      </c>
      <c r="N88" s="200">
        <v>1.01</v>
      </c>
      <c r="O88" s="200">
        <v>1.68</v>
      </c>
      <c r="P88" s="200">
        <v>2.0699999999999998</v>
      </c>
      <c r="Q88" s="200">
        <v>0.09</v>
      </c>
      <c r="R88" s="200">
        <v>0.36</v>
      </c>
      <c r="S88" s="200">
        <v>0.22</v>
      </c>
      <c r="T88" s="200">
        <v>0</v>
      </c>
      <c r="U88" s="200">
        <v>9.74</v>
      </c>
      <c r="V88" s="200">
        <v>0.11</v>
      </c>
      <c r="W88" s="200">
        <v>0.39</v>
      </c>
      <c r="X88" s="200">
        <v>1.25</v>
      </c>
      <c r="Y88" s="200">
        <v>0</v>
      </c>
      <c r="Z88" s="200">
        <v>2.35</v>
      </c>
      <c r="AA88" s="200">
        <v>0.59</v>
      </c>
      <c r="AB88" s="200">
        <v>0</v>
      </c>
      <c r="AC88" s="200">
        <v>11.67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8.1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63.52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2.67</v>
      </c>
      <c r="E89" s="200">
        <v>0</v>
      </c>
      <c r="F89" s="200">
        <v>0</v>
      </c>
      <c r="G89" s="200">
        <v>2.76</v>
      </c>
      <c r="H89" s="200">
        <v>0</v>
      </c>
      <c r="I89" s="200">
        <v>0</v>
      </c>
      <c r="J89" s="200">
        <v>4.7300000000000004</v>
      </c>
      <c r="K89" s="200">
        <v>3.76</v>
      </c>
      <c r="L89" s="200">
        <v>2.12</v>
      </c>
      <c r="M89" s="200">
        <v>0</v>
      </c>
      <c r="N89" s="200">
        <v>1.01</v>
      </c>
      <c r="O89" s="200">
        <v>1.68</v>
      </c>
      <c r="P89" s="200">
        <v>2.0699999999999998</v>
      </c>
      <c r="Q89" s="200">
        <v>0.09</v>
      </c>
      <c r="R89" s="200">
        <v>0.36</v>
      </c>
      <c r="S89" s="200">
        <v>0.22</v>
      </c>
      <c r="T89" s="200">
        <v>0</v>
      </c>
      <c r="U89" s="200">
        <v>9.74</v>
      </c>
      <c r="V89" s="200">
        <v>0.11</v>
      </c>
      <c r="W89" s="200">
        <v>0.39</v>
      </c>
      <c r="X89" s="200">
        <v>1.25</v>
      </c>
      <c r="Y89" s="200">
        <v>0</v>
      </c>
      <c r="Z89" s="200">
        <v>2.35</v>
      </c>
      <c r="AA89" s="200">
        <v>0.59</v>
      </c>
      <c r="AB89" s="200">
        <v>0</v>
      </c>
      <c r="AC89" s="200">
        <v>11.67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8.1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63.52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2.67</v>
      </c>
      <c r="E90" s="200">
        <v>0</v>
      </c>
      <c r="F90" s="200">
        <v>0</v>
      </c>
      <c r="G90" s="200">
        <v>2.76</v>
      </c>
      <c r="H90" s="200">
        <v>0</v>
      </c>
      <c r="I90" s="200">
        <v>0</v>
      </c>
      <c r="J90" s="200">
        <v>4.7300000000000004</v>
      </c>
      <c r="K90" s="200">
        <v>3.76</v>
      </c>
      <c r="L90" s="200">
        <v>2.12</v>
      </c>
      <c r="M90" s="200">
        <v>0</v>
      </c>
      <c r="N90" s="200">
        <v>1.01</v>
      </c>
      <c r="O90" s="200">
        <v>1.68</v>
      </c>
      <c r="P90" s="200">
        <v>2.0699999999999998</v>
      </c>
      <c r="Q90" s="200">
        <v>0.09</v>
      </c>
      <c r="R90" s="200">
        <v>0.36</v>
      </c>
      <c r="S90" s="200">
        <v>0.22</v>
      </c>
      <c r="T90" s="200">
        <v>0</v>
      </c>
      <c r="U90" s="200">
        <v>9.74</v>
      </c>
      <c r="V90" s="200">
        <v>0.11</v>
      </c>
      <c r="W90" s="200">
        <v>0.39</v>
      </c>
      <c r="X90" s="200">
        <v>1.25</v>
      </c>
      <c r="Y90" s="200">
        <v>0</v>
      </c>
      <c r="Z90" s="200">
        <v>2.35</v>
      </c>
      <c r="AA90" s="200">
        <v>0.59</v>
      </c>
      <c r="AB90" s="200">
        <v>0</v>
      </c>
      <c r="AC90" s="200">
        <v>11.67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8.1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63.52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2.67</v>
      </c>
      <c r="E91" s="200">
        <v>0</v>
      </c>
      <c r="F91" s="200">
        <v>0</v>
      </c>
      <c r="G91" s="200">
        <v>2.76</v>
      </c>
      <c r="H91" s="200">
        <v>0</v>
      </c>
      <c r="I91" s="200">
        <v>0</v>
      </c>
      <c r="J91" s="200">
        <v>4.7300000000000004</v>
      </c>
      <c r="K91" s="200">
        <v>3.76</v>
      </c>
      <c r="L91" s="200">
        <v>2.12</v>
      </c>
      <c r="M91" s="200">
        <v>0</v>
      </c>
      <c r="N91" s="200">
        <v>1.01</v>
      </c>
      <c r="O91" s="200">
        <v>1.68</v>
      </c>
      <c r="P91" s="200">
        <v>2.0699999999999998</v>
      </c>
      <c r="Q91" s="200">
        <v>0.09</v>
      </c>
      <c r="R91" s="200">
        <v>0.36</v>
      </c>
      <c r="S91" s="200">
        <v>0.22</v>
      </c>
      <c r="T91" s="200">
        <v>0</v>
      </c>
      <c r="U91" s="200">
        <v>9.74</v>
      </c>
      <c r="V91" s="200">
        <v>0.11</v>
      </c>
      <c r="W91" s="200">
        <v>0.39</v>
      </c>
      <c r="X91" s="200">
        <v>1.25</v>
      </c>
      <c r="Y91" s="200">
        <v>0</v>
      </c>
      <c r="Z91" s="200">
        <v>2.35</v>
      </c>
      <c r="AA91" s="200">
        <v>0.59</v>
      </c>
      <c r="AB91" s="200">
        <v>0</v>
      </c>
      <c r="AC91" s="200">
        <v>11.67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8.1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63.52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2.67</v>
      </c>
      <c r="E92" s="200">
        <v>0</v>
      </c>
      <c r="F92" s="200">
        <v>0</v>
      </c>
      <c r="G92" s="200">
        <v>2.76</v>
      </c>
      <c r="H92" s="200">
        <v>0</v>
      </c>
      <c r="I92" s="200">
        <v>0</v>
      </c>
      <c r="J92" s="200">
        <v>4.7300000000000004</v>
      </c>
      <c r="K92" s="200">
        <v>3.76</v>
      </c>
      <c r="L92" s="200">
        <v>2.12</v>
      </c>
      <c r="M92" s="200">
        <v>0</v>
      </c>
      <c r="N92" s="200">
        <v>1.01</v>
      </c>
      <c r="O92" s="200">
        <v>1.68</v>
      </c>
      <c r="P92" s="200">
        <v>2.0699999999999998</v>
      </c>
      <c r="Q92" s="200">
        <v>0.09</v>
      </c>
      <c r="R92" s="200">
        <v>0.36</v>
      </c>
      <c r="S92" s="200">
        <v>0.22</v>
      </c>
      <c r="T92" s="200">
        <v>0</v>
      </c>
      <c r="U92" s="200">
        <v>9.74</v>
      </c>
      <c r="V92" s="200">
        <v>0.11</v>
      </c>
      <c r="W92" s="200">
        <v>0.39</v>
      </c>
      <c r="X92" s="200">
        <v>1.25</v>
      </c>
      <c r="Y92" s="200">
        <v>0</v>
      </c>
      <c r="Z92" s="200">
        <v>2.35</v>
      </c>
      <c r="AA92" s="200">
        <v>0.59</v>
      </c>
      <c r="AB92" s="200">
        <v>0</v>
      </c>
      <c r="AC92" s="200">
        <v>11.67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8.1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63.52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3.2</v>
      </c>
      <c r="E93" s="200">
        <v>0</v>
      </c>
      <c r="F93" s="200">
        <v>0</v>
      </c>
      <c r="G93" s="200">
        <v>2.76</v>
      </c>
      <c r="H93" s="200">
        <v>0</v>
      </c>
      <c r="I93" s="200">
        <v>0</v>
      </c>
      <c r="J93" s="200">
        <v>4.7300000000000004</v>
      </c>
      <c r="K93" s="200">
        <v>3.76</v>
      </c>
      <c r="L93" s="200">
        <v>2.12</v>
      </c>
      <c r="M93" s="200">
        <v>0</v>
      </c>
      <c r="N93" s="200">
        <v>1.01</v>
      </c>
      <c r="O93" s="200">
        <v>1.68</v>
      </c>
      <c r="P93" s="200">
        <v>2.0699999999999998</v>
      </c>
      <c r="Q93" s="200">
        <v>0.09</v>
      </c>
      <c r="R93" s="200">
        <v>0.36</v>
      </c>
      <c r="S93" s="200">
        <v>0.22</v>
      </c>
      <c r="T93" s="200">
        <v>0</v>
      </c>
      <c r="U93" s="200">
        <v>9.74</v>
      </c>
      <c r="V93" s="200">
        <v>0.11</v>
      </c>
      <c r="W93" s="200">
        <v>0.39</v>
      </c>
      <c r="X93" s="200">
        <v>1.25</v>
      </c>
      <c r="Y93" s="200">
        <v>0</v>
      </c>
      <c r="Z93" s="200">
        <v>2.35</v>
      </c>
      <c r="AA93" s="200">
        <v>0.59</v>
      </c>
      <c r="AB93" s="200">
        <v>0</v>
      </c>
      <c r="AC93" s="200">
        <v>11.67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8.1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63.52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3.2</v>
      </c>
      <c r="E94" s="200">
        <v>0</v>
      </c>
      <c r="F94" s="200">
        <v>0</v>
      </c>
      <c r="G94" s="200">
        <v>2.76</v>
      </c>
      <c r="H94" s="200">
        <v>0</v>
      </c>
      <c r="I94" s="200">
        <v>0</v>
      </c>
      <c r="J94" s="200">
        <v>4.7300000000000004</v>
      </c>
      <c r="K94" s="200">
        <v>3.76</v>
      </c>
      <c r="L94" s="200">
        <v>2.12</v>
      </c>
      <c r="M94" s="200">
        <v>0</v>
      </c>
      <c r="N94" s="200">
        <v>1.01</v>
      </c>
      <c r="O94" s="200">
        <v>1.68</v>
      </c>
      <c r="P94" s="200">
        <v>2.0699999999999998</v>
      </c>
      <c r="Q94" s="200">
        <v>0.09</v>
      </c>
      <c r="R94" s="200">
        <v>0.36</v>
      </c>
      <c r="S94" s="200">
        <v>0.22</v>
      </c>
      <c r="T94" s="200">
        <v>0</v>
      </c>
      <c r="U94" s="200">
        <v>9.74</v>
      </c>
      <c r="V94" s="200">
        <v>0.11</v>
      </c>
      <c r="W94" s="200">
        <v>0.39</v>
      </c>
      <c r="X94" s="200">
        <v>1.25</v>
      </c>
      <c r="Y94" s="200">
        <v>0</v>
      </c>
      <c r="Z94" s="200">
        <v>2.35</v>
      </c>
      <c r="AA94" s="200">
        <v>0.59</v>
      </c>
      <c r="AB94" s="200">
        <v>0</v>
      </c>
      <c r="AC94" s="200">
        <v>11.67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8.1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63.52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3.2</v>
      </c>
      <c r="E95" s="200">
        <v>0</v>
      </c>
      <c r="F95" s="200">
        <v>0</v>
      </c>
      <c r="G95" s="200">
        <v>2.76</v>
      </c>
      <c r="H95" s="200">
        <v>0</v>
      </c>
      <c r="I95" s="200">
        <v>0</v>
      </c>
      <c r="J95" s="200">
        <v>4.7300000000000004</v>
      </c>
      <c r="K95" s="200">
        <v>3.76</v>
      </c>
      <c r="L95" s="200">
        <v>2.12</v>
      </c>
      <c r="M95" s="200">
        <v>0</v>
      </c>
      <c r="N95" s="200">
        <v>1.01</v>
      </c>
      <c r="O95" s="200">
        <v>1.68</v>
      </c>
      <c r="P95" s="200">
        <v>2.0699999999999998</v>
      </c>
      <c r="Q95" s="200">
        <v>0.09</v>
      </c>
      <c r="R95" s="200">
        <v>0.36</v>
      </c>
      <c r="S95" s="200">
        <v>0.22</v>
      </c>
      <c r="T95" s="200">
        <v>0</v>
      </c>
      <c r="U95" s="200">
        <v>9.74</v>
      </c>
      <c r="V95" s="200">
        <v>0.11</v>
      </c>
      <c r="W95" s="200">
        <v>0.39</v>
      </c>
      <c r="X95" s="200">
        <v>1.25</v>
      </c>
      <c r="Y95" s="200">
        <v>0</v>
      </c>
      <c r="Z95" s="200">
        <v>2.35</v>
      </c>
      <c r="AA95" s="200">
        <v>0.59</v>
      </c>
      <c r="AB95" s="200">
        <v>0</v>
      </c>
      <c r="AC95" s="200">
        <v>11.67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8.1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63.52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3.2</v>
      </c>
      <c r="E96" s="200">
        <v>0</v>
      </c>
      <c r="F96" s="200">
        <v>0</v>
      </c>
      <c r="G96" s="200">
        <v>2.76</v>
      </c>
      <c r="H96" s="200">
        <v>0</v>
      </c>
      <c r="I96" s="200">
        <v>0</v>
      </c>
      <c r="J96" s="200">
        <v>4.7300000000000004</v>
      </c>
      <c r="K96" s="200">
        <v>3.76</v>
      </c>
      <c r="L96" s="200">
        <v>2.12</v>
      </c>
      <c r="M96" s="200">
        <v>0</v>
      </c>
      <c r="N96" s="200">
        <v>1.01</v>
      </c>
      <c r="O96" s="200">
        <v>1.68</v>
      </c>
      <c r="P96" s="200">
        <v>2.0699999999999998</v>
      </c>
      <c r="Q96" s="200">
        <v>0.09</v>
      </c>
      <c r="R96" s="200">
        <v>0.36</v>
      </c>
      <c r="S96" s="200">
        <v>0.22</v>
      </c>
      <c r="T96" s="200">
        <v>0</v>
      </c>
      <c r="U96" s="200">
        <v>9.74</v>
      </c>
      <c r="V96" s="200">
        <v>0.11</v>
      </c>
      <c r="W96" s="200">
        <v>0.39</v>
      </c>
      <c r="X96" s="200">
        <v>1.25</v>
      </c>
      <c r="Y96" s="200">
        <v>0</v>
      </c>
      <c r="Z96" s="200">
        <v>2.35</v>
      </c>
      <c r="AA96" s="200">
        <v>0.59</v>
      </c>
      <c r="AB96" s="200">
        <v>0</v>
      </c>
      <c r="AC96" s="200">
        <v>11.67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8.1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63.52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3.2</v>
      </c>
      <c r="E97" s="200">
        <v>0</v>
      </c>
      <c r="F97" s="200">
        <v>0</v>
      </c>
      <c r="G97" s="200">
        <v>2.76</v>
      </c>
      <c r="H97" s="200">
        <v>0</v>
      </c>
      <c r="I97" s="200">
        <v>0</v>
      </c>
      <c r="J97" s="200">
        <v>4.7300000000000004</v>
      </c>
      <c r="K97" s="200">
        <v>3.76</v>
      </c>
      <c r="L97" s="200">
        <v>2.12</v>
      </c>
      <c r="M97" s="200">
        <v>0</v>
      </c>
      <c r="N97" s="200">
        <v>1.01</v>
      </c>
      <c r="O97" s="200">
        <v>1.68</v>
      </c>
      <c r="P97" s="200">
        <v>2.0699999999999998</v>
      </c>
      <c r="Q97" s="200">
        <v>0.09</v>
      </c>
      <c r="R97" s="200">
        <v>0.36</v>
      </c>
      <c r="S97" s="200">
        <v>0.22</v>
      </c>
      <c r="T97" s="200">
        <v>0</v>
      </c>
      <c r="U97" s="200">
        <v>9.74</v>
      </c>
      <c r="V97" s="200">
        <v>0.11</v>
      </c>
      <c r="W97" s="200">
        <v>0.39</v>
      </c>
      <c r="X97" s="200">
        <v>1.25</v>
      </c>
      <c r="Y97" s="200">
        <v>0</v>
      </c>
      <c r="Z97" s="200">
        <v>2.35</v>
      </c>
      <c r="AA97" s="200">
        <v>0.59</v>
      </c>
      <c r="AB97" s="200">
        <v>0</v>
      </c>
      <c r="AC97" s="200">
        <v>11.67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8.1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63.52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3.2</v>
      </c>
      <c r="E98" s="200">
        <v>0</v>
      </c>
      <c r="F98" s="200">
        <v>0</v>
      </c>
      <c r="G98" s="200">
        <v>2.76</v>
      </c>
      <c r="H98" s="200">
        <v>0</v>
      </c>
      <c r="I98" s="200">
        <v>0</v>
      </c>
      <c r="J98" s="200">
        <v>4.7300000000000004</v>
      </c>
      <c r="K98" s="200">
        <v>3.76</v>
      </c>
      <c r="L98" s="200">
        <v>2.12</v>
      </c>
      <c r="M98" s="200">
        <v>0</v>
      </c>
      <c r="N98" s="200">
        <v>1.01</v>
      </c>
      <c r="O98" s="200">
        <v>1.68</v>
      </c>
      <c r="P98" s="200">
        <v>2.0699999999999998</v>
      </c>
      <c r="Q98" s="200">
        <v>0.09</v>
      </c>
      <c r="R98" s="200">
        <v>0.36</v>
      </c>
      <c r="S98" s="200">
        <v>0.22</v>
      </c>
      <c r="T98" s="200">
        <v>0</v>
      </c>
      <c r="U98" s="200">
        <v>9.74</v>
      </c>
      <c r="V98" s="200">
        <v>0.11</v>
      </c>
      <c r="W98" s="200">
        <v>0.39</v>
      </c>
      <c r="X98" s="200">
        <v>1.25</v>
      </c>
      <c r="Y98" s="200">
        <v>0</v>
      </c>
      <c r="Z98" s="200">
        <v>2.35</v>
      </c>
      <c r="AA98" s="200">
        <v>0.59</v>
      </c>
      <c r="AB98" s="200">
        <v>0</v>
      </c>
      <c r="AC98" s="200">
        <v>11.67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8.1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63.52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1.8899999999999997E-2</v>
      </c>
      <c r="D99">
        <f t="shared" si="0"/>
        <v>6.4360000000000014E-2</v>
      </c>
      <c r="E99">
        <f t="shared" si="0"/>
        <v>0</v>
      </c>
      <c r="F99">
        <f t="shared" si="0"/>
        <v>1.6559999999999991E-2</v>
      </c>
      <c r="G99">
        <f t="shared" si="0"/>
        <v>3.0900000000000025E-2</v>
      </c>
      <c r="H99">
        <f t="shared" si="0"/>
        <v>0</v>
      </c>
      <c r="I99">
        <f t="shared" si="0"/>
        <v>0</v>
      </c>
      <c r="J99">
        <f t="shared" si="0"/>
        <v>0.11055500000000013</v>
      </c>
      <c r="K99">
        <f t="shared" si="0"/>
        <v>0.11981999999999998</v>
      </c>
      <c r="L99">
        <f t="shared" si="0"/>
        <v>0.11601000000000006</v>
      </c>
      <c r="M99">
        <f t="shared" si="0"/>
        <v>0</v>
      </c>
      <c r="N99">
        <f t="shared" si="0"/>
        <v>2.4240000000000029E-2</v>
      </c>
      <c r="O99">
        <f t="shared" si="0"/>
        <v>4.0320000000000092E-2</v>
      </c>
      <c r="P99">
        <f t="shared" si="0"/>
        <v>4.9679999999999891E-2</v>
      </c>
      <c r="Q99">
        <f t="shared" si="0"/>
        <v>5.4199999999999995E-3</v>
      </c>
      <c r="R99">
        <f t="shared" si="0"/>
        <v>1.9949999999999992E-2</v>
      </c>
      <c r="S99">
        <f t="shared" si="0"/>
        <v>1.2567499999999988E-2</v>
      </c>
      <c r="T99">
        <f t="shared" si="0"/>
        <v>0</v>
      </c>
      <c r="U99">
        <f t="shared" si="0"/>
        <v>0.23376000000000016</v>
      </c>
      <c r="V99">
        <f t="shared" si="0"/>
        <v>2.9599999999999961E-3</v>
      </c>
      <c r="W99">
        <f t="shared" si="0"/>
        <v>9.2625000000000103E-3</v>
      </c>
      <c r="X99">
        <f t="shared" si="0"/>
        <v>2.9687499999999999E-2</v>
      </c>
      <c r="Y99">
        <f t="shared" si="0"/>
        <v>0</v>
      </c>
      <c r="Z99">
        <f t="shared" si="0"/>
        <v>5.5439999999999906E-2</v>
      </c>
      <c r="AA99">
        <f t="shared" si="0"/>
        <v>1.4035000000000034E-2</v>
      </c>
      <c r="AB99">
        <f t="shared" si="0"/>
        <v>0</v>
      </c>
      <c r="AC99">
        <f t="shared" si="0"/>
        <v>0.27613499999999969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0.20865750000000005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1.4939475000000031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1.82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8.11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1.82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6.61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1.82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7.61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1.82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7.61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1.82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3.61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1.82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12.11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1.82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8.61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1.82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8.61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1.82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8.61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1.82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9.61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6.11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14.11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2.12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10.11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2.12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11.11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2.12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11.11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2.12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11.11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2.12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7.11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2.12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14.11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2.12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11.11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2.12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11.11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2.12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11.11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2.12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11.11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2.12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6.11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2.12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14.11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2.12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6.82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2.12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6.82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2.12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5.28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2.12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5.28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6.27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14.12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10.11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9.11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8.11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6.11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1.1100000000000001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8.11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3.11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3.11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3.11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2.11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1.52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-4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1.52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4.74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1.52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0.74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1.52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0.74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1.82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10.74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1.82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10.74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1.82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6.74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1.82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10.74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1.82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10.02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1.82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10.02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1.82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10.02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1.82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10.02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1.82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10.02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1.82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10.02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1.82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10.02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1.82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10.02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1.82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10.02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1.82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10.02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1.82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10.02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1.82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10.02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1.82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11.02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1.82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11.02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1.82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11.02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1.82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11.02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1.82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10.02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1.82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10.02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1.82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10.02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1.82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10.02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1.82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10.02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1.82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10.02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1.82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0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1.82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10.02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1.82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10.74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1.82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10.74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1.82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10.74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1.82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10.74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1.82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4.04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1.82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10.74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1.82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10.74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1.82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10.74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1.82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10.74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1.82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10.74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1.82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1.94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1.82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10.74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1.82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10.74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1.82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10.74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1.82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10.74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1.82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10.74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1.82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2.04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1.82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10.74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1.82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10.74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1.82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10.74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1.82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10.74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1.82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10.74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1.82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2.64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1.82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10.74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4.4579999999999891E-2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0.20760750000000003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2.08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17.82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64.180000000000007</v>
      </c>
      <c r="AP3" s="200">
        <v>0</v>
      </c>
    </row>
    <row r="4" spans="1:42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2.08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17.82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64.180000000000007</v>
      </c>
      <c r="AP4" s="200">
        <v>0</v>
      </c>
    </row>
    <row r="5" spans="1:42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2.08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17.82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64.180000000000007</v>
      </c>
      <c r="AP5" s="200">
        <v>0</v>
      </c>
    </row>
    <row r="6" spans="1:42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2.08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17.82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64.180000000000007</v>
      </c>
      <c r="AP6" s="200">
        <v>0</v>
      </c>
    </row>
    <row r="7" spans="1:42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2.08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17.809999999999999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64.180000000000007</v>
      </c>
      <c r="AP7" s="200">
        <v>0</v>
      </c>
    </row>
    <row r="8" spans="1:42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2.08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17.809999999999999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64.180000000000007</v>
      </c>
      <c r="AP8" s="200">
        <v>0</v>
      </c>
    </row>
    <row r="9" spans="1:42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2.08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17.809999999999999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64.180000000000007</v>
      </c>
      <c r="AP9" s="200">
        <v>0</v>
      </c>
    </row>
    <row r="10" spans="1:42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2.08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17.809999999999999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64.180000000000007</v>
      </c>
      <c r="AP10" s="200">
        <v>0</v>
      </c>
    </row>
    <row r="11" spans="1:42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2.08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17.809999999999999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64.180000000000007</v>
      </c>
      <c r="AP11" s="200">
        <v>0</v>
      </c>
    </row>
    <row r="12" spans="1:42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2.08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17.82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64.180000000000007</v>
      </c>
      <c r="AP12" s="200">
        <v>0</v>
      </c>
    </row>
    <row r="13" spans="1:42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2.08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17.82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64.180000000000007</v>
      </c>
      <c r="AP13" s="200">
        <v>0</v>
      </c>
    </row>
    <row r="14" spans="1:42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2.08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17.82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64.180000000000007</v>
      </c>
      <c r="AP14" s="200">
        <v>0</v>
      </c>
    </row>
    <row r="15" spans="1:42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2.08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19.38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64.180000000000007</v>
      </c>
      <c r="AP15" s="200">
        <v>0</v>
      </c>
    </row>
    <row r="16" spans="1:42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2.08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19.38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64.180000000000007</v>
      </c>
      <c r="AP16" s="200">
        <v>0</v>
      </c>
    </row>
    <row r="17" spans="1:42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2.08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19.38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64.180000000000007</v>
      </c>
      <c r="AP17" s="200">
        <v>0</v>
      </c>
    </row>
    <row r="18" spans="1:42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2.08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19.38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64.180000000000007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2.08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19.38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64.180000000000007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2.08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19.38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64.180000000000007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2.08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19.38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64.180000000000007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2.08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19.38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64.180000000000007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2.08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19.38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64.180000000000007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2.08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19.38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64.180000000000007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2.08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19.38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64.180000000000007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2.08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19.38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64.180000000000007</v>
      </c>
      <c r="AP26" s="200">
        <v>0</v>
      </c>
    </row>
    <row r="27" spans="1:42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2.08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19.38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40.04</v>
      </c>
      <c r="AP27" s="200">
        <v>0</v>
      </c>
    </row>
    <row r="28" spans="1:42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2.54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29.66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40.04</v>
      </c>
      <c r="AP28" s="200">
        <v>0</v>
      </c>
    </row>
    <row r="29" spans="1:42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2.08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19.38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33.14</v>
      </c>
      <c r="AP29" s="200">
        <v>0</v>
      </c>
    </row>
    <row r="30" spans="1:42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2.08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19.38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36.14</v>
      </c>
      <c r="AP30" s="200">
        <v>0</v>
      </c>
    </row>
    <row r="31" spans="1:42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2.08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17.82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67.540000000000006</v>
      </c>
      <c r="AP31" s="200">
        <v>0</v>
      </c>
    </row>
    <row r="32" spans="1:42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2.08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17.82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67.31</v>
      </c>
      <c r="AP32" s="200">
        <v>0</v>
      </c>
    </row>
    <row r="33" spans="1:42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2.08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17.82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67.180000000000007</v>
      </c>
      <c r="AP33" s="200">
        <v>0</v>
      </c>
    </row>
    <row r="34" spans="1:42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2.08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17.82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67.180000000000007</v>
      </c>
      <c r="AP34" s="200">
        <v>0</v>
      </c>
    </row>
    <row r="35" spans="1:42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2.08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17.82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67.180000000000007</v>
      </c>
      <c r="AP35" s="200">
        <v>0</v>
      </c>
    </row>
    <row r="36" spans="1:42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2.08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17.82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64.180000000000007</v>
      </c>
      <c r="AP36" s="200">
        <v>0</v>
      </c>
    </row>
    <row r="37" spans="1:42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2.08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17.82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64.180000000000007</v>
      </c>
      <c r="AP37" s="200">
        <v>0</v>
      </c>
    </row>
    <row r="38" spans="1:42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2.08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17.82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64.180000000000007</v>
      </c>
      <c r="AP38" s="200">
        <v>0</v>
      </c>
    </row>
    <row r="39" spans="1:42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2.08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17.82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64.180000000000007</v>
      </c>
      <c r="AP39" s="200">
        <v>0</v>
      </c>
    </row>
    <row r="40" spans="1:42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2.08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17.82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64.180000000000007</v>
      </c>
      <c r="AP40" s="200">
        <v>0</v>
      </c>
    </row>
    <row r="41" spans="1:42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2.08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17.82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64.180000000000007</v>
      </c>
      <c r="AP41" s="200">
        <v>0</v>
      </c>
    </row>
    <row r="42" spans="1:42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2.08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17.82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64.180000000000007</v>
      </c>
      <c r="AP42" s="200">
        <v>0</v>
      </c>
    </row>
    <row r="43" spans="1:42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2.08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15.34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62.24</v>
      </c>
      <c r="AP43" s="200">
        <v>0</v>
      </c>
    </row>
    <row r="44" spans="1:42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2.08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15.34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62.24</v>
      </c>
      <c r="AP44" s="200">
        <v>0</v>
      </c>
    </row>
    <row r="45" spans="1:42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2.08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15.34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62.24</v>
      </c>
      <c r="AP45" s="200">
        <v>0</v>
      </c>
    </row>
    <row r="46" spans="1:42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2.08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15.34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62.24</v>
      </c>
      <c r="AP46" s="200">
        <v>0</v>
      </c>
    </row>
    <row r="47" spans="1:42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2.08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15.15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62.24</v>
      </c>
      <c r="AP47" s="200">
        <v>0</v>
      </c>
    </row>
    <row r="48" spans="1:42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2.08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15.15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62.24</v>
      </c>
      <c r="AP48" s="200">
        <v>0</v>
      </c>
    </row>
    <row r="49" spans="1:42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2.08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15.15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62.24</v>
      </c>
      <c r="AP49" s="200">
        <v>0</v>
      </c>
    </row>
    <row r="50" spans="1:42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2.08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15.08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62.24</v>
      </c>
      <c r="AP50" s="200">
        <v>0</v>
      </c>
    </row>
    <row r="51" spans="1:42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2.08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15.08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58.36</v>
      </c>
      <c r="AP51" s="200">
        <v>0</v>
      </c>
    </row>
    <row r="52" spans="1:42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2.08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15.08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58.36</v>
      </c>
      <c r="AP52" s="200">
        <v>0</v>
      </c>
    </row>
    <row r="53" spans="1:42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2.08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15.08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77.52</v>
      </c>
      <c r="AP53" s="200">
        <v>0</v>
      </c>
    </row>
    <row r="54" spans="1:42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2.08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15.08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43.36</v>
      </c>
      <c r="AP54" s="200">
        <v>0</v>
      </c>
    </row>
    <row r="55" spans="1:42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2.08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15.08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43.36</v>
      </c>
      <c r="AP55" s="200">
        <v>0</v>
      </c>
    </row>
    <row r="56" spans="1:42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2.08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15.08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43.36</v>
      </c>
      <c r="AP56" s="200">
        <v>0</v>
      </c>
    </row>
    <row r="57" spans="1:42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2.08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15.08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43.36</v>
      </c>
      <c r="AP57" s="200">
        <v>0</v>
      </c>
    </row>
    <row r="58" spans="1:42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2.08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15.15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80.36</v>
      </c>
      <c r="AP58" s="200">
        <v>0</v>
      </c>
    </row>
    <row r="59" spans="1:42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2.08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15.08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58.36</v>
      </c>
      <c r="AP59" s="200">
        <v>0</v>
      </c>
    </row>
    <row r="60" spans="1:42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2.08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15.08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58.36</v>
      </c>
      <c r="AP60" s="200">
        <v>0</v>
      </c>
    </row>
    <row r="61" spans="1:42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2.08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15.08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58.36</v>
      </c>
      <c r="AP61" s="200">
        <v>0</v>
      </c>
    </row>
    <row r="62" spans="1:42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2.08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15.15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61.36</v>
      </c>
      <c r="AP62" s="200">
        <v>0</v>
      </c>
    </row>
    <row r="63" spans="1:42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2.08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15.08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38.36</v>
      </c>
      <c r="AP63" s="200">
        <v>0</v>
      </c>
    </row>
    <row r="64" spans="1:42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2.08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15.08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38.36</v>
      </c>
      <c r="AP64" s="200">
        <v>0</v>
      </c>
    </row>
    <row r="65" spans="1:42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2.08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15.08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38.36</v>
      </c>
      <c r="AP65" s="200">
        <v>0</v>
      </c>
    </row>
    <row r="66" spans="1:42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2.08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15.08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38.36</v>
      </c>
      <c r="AP66" s="200">
        <v>0</v>
      </c>
    </row>
    <row r="67" spans="1:42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2.08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15.15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80.36</v>
      </c>
      <c r="AP67" s="200">
        <v>0</v>
      </c>
    </row>
    <row r="68" spans="1:42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2.08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15.08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38.36</v>
      </c>
      <c r="AP68" s="200">
        <v>0</v>
      </c>
    </row>
    <row r="69" spans="1:42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2.08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15.08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38.36</v>
      </c>
      <c r="AP69" s="200">
        <v>0</v>
      </c>
    </row>
    <row r="70" spans="1:42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2.08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15.08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38.36</v>
      </c>
      <c r="AP70" s="200">
        <v>0</v>
      </c>
    </row>
    <row r="71" spans="1:42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2.08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15.08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38.36</v>
      </c>
      <c r="AP71" s="200">
        <v>0</v>
      </c>
    </row>
    <row r="72" spans="1:42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2.08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15.15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75.36</v>
      </c>
      <c r="AP72" s="200">
        <v>0</v>
      </c>
    </row>
    <row r="73" spans="1:42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2.08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15.08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53.36</v>
      </c>
      <c r="AP73" s="200">
        <v>0</v>
      </c>
    </row>
    <row r="74" spans="1:42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2.08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15.08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53.36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2.08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-9.9600000000000009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44.24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2.08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-9.9600000000000009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39.24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2.08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-9.9600000000000009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39.24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2.08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-9.9600000000000009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39.24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2.08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-9.9600000000000009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29.24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2.08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-9.9600000000000009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29.24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2.08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-9.9600000000000009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29.24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2.08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-9.9600000000000009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29.24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2.08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9.08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29.24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2.08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15.08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45.24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2.08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15.08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29.24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2.08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15.08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29.24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2.08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15.08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60.24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2.08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15.08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39.24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2.08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15.08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39.24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2.08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15.08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39.24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2.08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15.08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60.24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2.08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15.08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39.24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2.08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15.08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39.24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2.08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15.08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39.24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2.08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15.08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39.24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2.08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15.08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72.239999999999995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2.08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15.08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49.24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2.08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15.08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49.24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5.0035000000000086E-2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0.34691999999999978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1.3012024999999987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2"/>
    </row>
    <row r="3" spans="1:42">
      <c r="A3" t="s">
        <v>45</v>
      </c>
      <c r="B3" s="200">
        <v>0</v>
      </c>
      <c r="C3" s="200">
        <v>1.61</v>
      </c>
      <c r="D3" s="200">
        <v>3.54</v>
      </c>
      <c r="E3" s="200">
        <v>0</v>
      </c>
      <c r="F3" s="200">
        <v>3.33</v>
      </c>
      <c r="G3" s="200">
        <v>2.33</v>
      </c>
      <c r="H3" s="200">
        <v>0</v>
      </c>
      <c r="I3" s="200">
        <v>0</v>
      </c>
      <c r="J3" s="200">
        <v>0</v>
      </c>
      <c r="K3" s="200">
        <v>0.31</v>
      </c>
      <c r="L3" s="200">
        <v>19.260000000000002</v>
      </c>
      <c r="M3" s="200">
        <v>0.89</v>
      </c>
      <c r="N3" s="200">
        <v>1.21</v>
      </c>
      <c r="O3" s="200">
        <v>0</v>
      </c>
      <c r="P3" s="200">
        <v>1.28</v>
      </c>
      <c r="Q3" s="200">
        <v>0.11</v>
      </c>
      <c r="R3" s="200">
        <v>0.43</v>
      </c>
      <c r="S3" s="200">
        <v>0.27</v>
      </c>
      <c r="T3" s="200">
        <v>0</v>
      </c>
      <c r="U3" s="200">
        <v>2.14</v>
      </c>
      <c r="V3" s="200">
        <v>0.14000000000000001</v>
      </c>
      <c r="W3" s="200">
        <v>0.48</v>
      </c>
      <c r="X3" s="200">
        <v>1.51</v>
      </c>
      <c r="Y3" s="200">
        <v>0</v>
      </c>
      <c r="Z3" s="200">
        <v>2.52</v>
      </c>
      <c r="AA3" s="200">
        <v>0.71</v>
      </c>
      <c r="AB3" s="200">
        <v>0</v>
      </c>
      <c r="AC3" s="200">
        <v>13.92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0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4.45</v>
      </c>
      <c r="AP3" s="200">
        <v>0</v>
      </c>
    </row>
    <row r="4" spans="1:42">
      <c r="A4" t="s">
        <v>46</v>
      </c>
      <c r="B4" s="200">
        <v>0</v>
      </c>
      <c r="C4" s="200">
        <v>1.61</v>
      </c>
      <c r="D4" s="200">
        <v>3.54</v>
      </c>
      <c r="E4" s="200">
        <v>0</v>
      </c>
      <c r="F4" s="200">
        <v>3.33</v>
      </c>
      <c r="G4" s="200">
        <v>2.33</v>
      </c>
      <c r="H4" s="200">
        <v>0</v>
      </c>
      <c r="I4" s="200">
        <v>0</v>
      </c>
      <c r="J4" s="200">
        <v>0</v>
      </c>
      <c r="K4" s="200">
        <v>0.31</v>
      </c>
      <c r="L4" s="200">
        <v>19.260000000000002</v>
      </c>
      <c r="M4" s="200">
        <v>0.89</v>
      </c>
      <c r="N4" s="200">
        <v>1.21</v>
      </c>
      <c r="O4" s="200">
        <v>0</v>
      </c>
      <c r="P4" s="200">
        <v>1.28</v>
      </c>
      <c r="Q4" s="200">
        <v>0.11</v>
      </c>
      <c r="R4" s="200">
        <v>0.43</v>
      </c>
      <c r="S4" s="200">
        <v>0.27</v>
      </c>
      <c r="T4" s="200">
        <v>0</v>
      </c>
      <c r="U4" s="200">
        <v>2.14</v>
      </c>
      <c r="V4" s="200">
        <v>0.14000000000000001</v>
      </c>
      <c r="W4" s="200">
        <v>0.48</v>
      </c>
      <c r="X4" s="200">
        <v>1.51</v>
      </c>
      <c r="Y4" s="200">
        <v>0</v>
      </c>
      <c r="Z4" s="200">
        <v>2.52</v>
      </c>
      <c r="AA4" s="200">
        <v>0.71</v>
      </c>
      <c r="AB4" s="200">
        <v>0</v>
      </c>
      <c r="AC4" s="200">
        <v>13.92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0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64.45</v>
      </c>
      <c r="AP4" s="200">
        <v>0</v>
      </c>
    </row>
    <row r="5" spans="1:42">
      <c r="A5" t="s">
        <v>47</v>
      </c>
      <c r="B5" s="200">
        <v>0</v>
      </c>
      <c r="C5" s="200">
        <v>1.61</v>
      </c>
      <c r="D5" s="200">
        <v>3.54</v>
      </c>
      <c r="E5" s="200">
        <v>0</v>
      </c>
      <c r="F5" s="200">
        <v>3.33</v>
      </c>
      <c r="G5" s="200">
        <v>2.33</v>
      </c>
      <c r="H5" s="200">
        <v>0</v>
      </c>
      <c r="I5" s="200">
        <v>0</v>
      </c>
      <c r="J5" s="200">
        <v>0</v>
      </c>
      <c r="K5" s="200">
        <v>0.31</v>
      </c>
      <c r="L5" s="200">
        <v>19.260000000000002</v>
      </c>
      <c r="M5" s="200">
        <v>0.89</v>
      </c>
      <c r="N5" s="200">
        <v>1.21</v>
      </c>
      <c r="O5" s="200">
        <v>0</v>
      </c>
      <c r="P5" s="200">
        <v>1.28</v>
      </c>
      <c r="Q5" s="200">
        <v>0.11</v>
      </c>
      <c r="R5" s="200">
        <v>0.43</v>
      </c>
      <c r="S5" s="200">
        <v>0.27</v>
      </c>
      <c r="T5" s="200">
        <v>0</v>
      </c>
      <c r="U5" s="200">
        <v>2.14</v>
      </c>
      <c r="V5" s="200">
        <v>0.14000000000000001</v>
      </c>
      <c r="W5" s="200">
        <v>0.48</v>
      </c>
      <c r="X5" s="200">
        <v>1.51</v>
      </c>
      <c r="Y5" s="200">
        <v>0</v>
      </c>
      <c r="Z5" s="200">
        <v>2.52</v>
      </c>
      <c r="AA5" s="200">
        <v>0.71</v>
      </c>
      <c r="AB5" s="200">
        <v>0</v>
      </c>
      <c r="AC5" s="200">
        <v>13.92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64.45</v>
      </c>
      <c r="AP5" s="200">
        <v>0</v>
      </c>
    </row>
    <row r="6" spans="1:42">
      <c r="A6" t="s">
        <v>48</v>
      </c>
      <c r="B6" s="200">
        <v>0</v>
      </c>
      <c r="C6" s="200">
        <v>1.61</v>
      </c>
      <c r="D6" s="200">
        <v>3.54</v>
      </c>
      <c r="E6" s="200">
        <v>0</v>
      </c>
      <c r="F6" s="200">
        <v>3.33</v>
      </c>
      <c r="G6" s="200">
        <v>2.33</v>
      </c>
      <c r="H6" s="200">
        <v>0</v>
      </c>
      <c r="I6" s="200">
        <v>0</v>
      </c>
      <c r="J6" s="200">
        <v>0</v>
      </c>
      <c r="K6" s="200">
        <v>0.31</v>
      </c>
      <c r="L6" s="200">
        <v>19.260000000000002</v>
      </c>
      <c r="M6" s="200">
        <v>0.89</v>
      </c>
      <c r="N6" s="200">
        <v>1.21</v>
      </c>
      <c r="O6" s="200">
        <v>0</v>
      </c>
      <c r="P6" s="200">
        <v>1.28</v>
      </c>
      <c r="Q6" s="200">
        <v>0.11</v>
      </c>
      <c r="R6" s="200">
        <v>0.43</v>
      </c>
      <c r="S6" s="200">
        <v>0.27</v>
      </c>
      <c r="T6" s="200">
        <v>0</v>
      </c>
      <c r="U6" s="200">
        <v>2.14</v>
      </c>
      <c r="V6" s="200">
        <v>0.14000000000000001</v>
      </c>
      <c r="W6" s="200">
        <v>0.48</v>
      </c>
      <c r="X6" s="200">
        <v>1.51</v>
      </c>
      <c r="Y6" s="200">
        <v>0</v>
      </c>
      <c r="Z6" s="200">
        <v>2.52</v>
      </c>
      <c r="AA6" s="200">
        <v>0.71</v>
      </c>
      <c r="AB6" s="200">
        <v>0</v>
      </c>
      <c r="AC6" s="200">
        <v>13.92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64.45</v>
      </c>
      <c r="AP6" s="200">
        <v>0</v>
      </c>
    </row>
    <row r="7" spans="1:42">
      <c r="A7" t="s">
        <v>49</v>
      </c>
      <c r="B7" s="200">
        <v>0</v>
      </c>
      <c r="C7" s="200">
        <v>1.61</v>
      </c>
      <c r="D7" s="200">
        <v>3.54</v>
      </c>
      <c r="E7" s="200">
        <v>0</v>
      </c>
      <c r="F7" s="200">
        <v>3.33</v>
      </c>
      <c r="G7" s="200">
        <v>2.33</v>
      </c>
      <c r="H7" s="200">
        <v>0</v>
      </c>
      <c r="I7" s="200">
        <v>0</v>
      </c>
      <c r="J7" s="200">
        <v>0</v>
      </c>
      <c r="K7" s="200">
        <v>0.31</v>
      </c>
      <c r="L7" s="200">
        <v>19.260000000000002</v>
      </c>
      <c r="M7" s="200">
        <v>0.89</v>
      </c>
      <c r="N7" s="200">
        <v>1.21</v>
      </c>
      <c r="O7" s="200">
        <v>0</v>
      </c>
      <c r="P7" s="200">
        <v>1.28</v>
      </c>
      <c r="Q7" s="200">
        <v>0.11</v>
      </c>
      <c r="R7" s="200">
        <v>0.43</v>
      </c>
      <c r="S7" s="200">
        <v>0.27</v>
      </c>
      <c r="T7" s="200">
        <v>0</v>
      </c>
      <c r="U7" s="200">
        <v>2.14</v>
      </c>
      <c r="V7" s="200">
        <v>0.14000000000000001</v>
      </c>
      <c r="W7" s="200">
        <v>0.48</v>
      </c>
      <c r="X7" s="200">
        <v>1.51</v>
      </c>
      <c r="Y7" s="200">
        <v>0</v>
      </c>
      <c r="Z7" s="200">
        <v>2.52</v>
      </c>
      <c r="AA7" s="200">
        <v>0.71</v>
      </c>
      <c r="AB7" s="200">
        <v>0</v>
      </c>
      <c r="AC7" s="200">
        <v>13.92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64.45</v>
      </c>
      <c r="AP7" s="200">
        <v>0</v>
      </c>
    </row>
    <row r="8" spans="1:42">
      <c r="A8" t="s">
        <v>50</v>
      </c>
      <c r="B8" s="200">
        <v>0</v>
      </c>
      <c r="C8" s="200">
        <v>1.61</v>
      </c>
      <c r="D8" s="200">
        <v>3.54</v>
      </c>
      <c r="E8" s="200">
        <v>0</v>
      </c>
      <c r="F8" s="200">
        <v>3.33</v>
      </c>
      <c r="G8" s="200">
        <v>2.33</v>
      </c>
      <c r="H8" s="200">
        <v>0</v>
      </c>
      <c r="I8" s="200">
        <v>0</v>
      </c>
      <c r="J8" s="200">
        <v>0</v>
      </c>
      <c r="K8" s="200">
        <v>0.31</v>
      </c>
      <c r="L8" s="200">
        <v>19.260000000000002</v>
      </c>
      <c r="M8" s="200">
        <v>0.89</v>
      </c>
      <c r="N8" s="200">
        <v>1.21</v>
      </c>
      <c r="O8" s="200">
        <v>0</v>
      </c>
      <c r="P8" s="200">
        <v>1.28</v>
      </c>
      <c r="Q8" s="200">
        <v>0.11</v>
      </c>
      <c r="R8" s="200">
        <v>0.43</v>
      </c>
      <c r="S8" s="200">
        <v>0.27</v>
      </c>
      <c r="T8" s="200">
        <v>0</v>
      </c>
      <c r="U8" s="200">
        <v>2.14</v>
      </c>
      <c r="V8" s="200">
        <v>0.14000000000000001</v>
      </c>
      <c r="W8" s="200">
        <v>0.48</v>
      </c>
      <c r="X8" s="200">
        <v>1.51</v>
      </c>
      <c r="Y8" s="200">
        <v>0</v>
      </c>
      <c r="Z8" s="200">
        <v>2.52</v>
      </c>
      <c r="AA8" s="200">
        <v>0.71</v>
      </c>
      <c r="AB8" s="200">
        <v>0</v>
      </c>
      <c r="AC8" s="200">
        <v>13.92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64.45</v>
      </c>
      <c r="AP8" s="200">
        <v>0</v>
      </c>
    </row>
    <row r="9" spans="1:42">
      <c r="A9" t="s">
        <v>51</v>
      </c>
      <c r="B9" s="200">
        <v>0</v>
      </c>
      <c r="C9" s="200">
        <v>1.61</v>
      </c>
      <c r="D9" s="200">
        <v>3.54</v>
      </c>
      <c r="E9" s="200">
        <v>0</v>
      </c>
      <c r="F9" s="200">
        <v>3.33</v>
      </c>
      <c r="G9" s="200">
        <v>2.33</v>
      </c>
      <c r="H9" s="200">
        <v>0</v>
      </c>
      <c r="I9" s="200">
        <v>0</v>
      </c>
      <c r="J9" s="200">
        <v>0</v>
      </c>
      <c r="K9" s="200">
        <v>0.31</v>
      </c>
      <c r="L9" s="200">
        <v>19.260000000000002</v>
      </c>
      <c r="M9" s="200">
        <v>0.89</v>
      </c>
      <c r="N9" s="200">
        <v>1.21</v>
      </c>
      <c r="O9" s="200">
        <v>0</v>
      </c>
      <c r="P9" s="200">
        <v>1.28</v>
      </c>
      <c r="Q9" s="200">
        <v>0.11</v>
      </c>
      <c r="R9" s="200">
        <v>0.43</v>
      </c>
      <c r="S9" s="200">
        <v>0.27</v>
      </c>
      <c r="T9" s="200">
        <v>0</v>
      </c>
      <c r="U9" s="200">
        <v>2.14</v>
      </c>
      <c r="V9" s="200">
        <v>0.14000000000000001</v>
      </c>
      <c r="W9" s="200">
        <v>0.48</v>
      </c>
      <c r="X9" s="200">
        <v>1.51</v>
      </c>
      <c r="Y9" s="200">
        <v>0</v>
      </c>
      <c r="Z9" s="200">
        <v>2.52</v>
      </c>
      <c r="AA9" s="200">
        <v>0.71</v>
      </c>
      <c r="AB9" s="200">
        <v>0</v>
      </c>
      <c r="AC9" s="200">
        <v>13.92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64.45</v>
      </c>
      <c r="AP9" s="200">
        <v>0</v>
      </c>
    </row>
    <row r="10" spans="1:42">
      <c r="A10" t="s">
        <v>52</v>
      </c>
      <c r="B10" s="200">
        <v>0</v>
      </c>
      <c r="C10" s="200">
        <v>1.61</v>
      </c>
      <c r="D10" s="200">
        <v>3.54</v>
      </c>
      <c r="E10" s="200">
        <v>0</v>
      </c>
      <c r="F10" s="200">
        <v>3.33</v>
      </c>
      <c r="G10" s="200">
        <v>2.33</v>
      </c>
      <c r="H10" s="200">
        <v>0</v>
      </c>
      <c r="I10" s="200">
        <v>0</v>
      </c>
      <c r="J10" s="200">
        <v>0</v>
      </c>
      <c r="K10" s="200">
        <v>0.31</v>
      </c>
      <c r="L10" s="200">
        <v>19.260000000000002</v>
      </c>
      <c r="M10" s="200">
        <v>0.89</v>
      </c>
      <c r="N10" s="200">
        <v>1.21</v>
      </c>
      <c r="O10" s="200">
        <v>0</v>
      </c>
      <c r="P10" s="200">
        <v>1.28</v>
      </c>
      <c r="Q10" s="200">
        <v>0.11</v>
      </c>
      <c r="R10" s="200">
        <v>0.43</v>
      </c>
      <c r="S10" s="200">
        <v>0.27</v>
      </c>
      <c r="T10" s="200">
        <v>0</v>
      </c>
      <c r="U10" s="200">
        <v>2.14</v>
      </c>
      <c r="V10" s="200">
        <v>0.14000000000000001</v>
      </c>
      <c r="W10" s="200">
        <v>0.48</v>
      </c>
      <c r="X10" s="200">
        <v>1.51</v>
      </c>
      <c r="Y10" s="200">
        <v>0</v>
      </c>
      <c r="Z10" s="200">
        <v>2.52</v>
      </c>
      <c r="AA10" s="200">
        <v>0.71</v>
      </c>
      <c r="AB10" s="200">
        <v>0</v>
      </c>
      <c r="AC10" s="200">
        <v>13.92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64.45</v>
      </c>
      <c r="AP10" s="200">
        <v>0</v>
      </c>
    </row>
    <row r="11" spans="1:42">
      <c r="A11" t="s">
        <v>53</v>
      </c>
      <c r="B11" s="200">
        <v>0</v>
      </c>
      <c r="C11" s="200">
        <v>1.61</v>
      </c>
      <c r="D11" s="200">
        <v>3.54</v>
      </c>
      <c r="E11" s="200">
        <v>0</v>
      </c>
      <c r="F11" s="200">
        <v>3.33</v>
      </c>
      <c r="G11" s="200">
        <v>2.33</v>
      </c>
      <c r="H11" s="200">
        <v>0</v>
      </c>
      <c r="I11" s="200">
        <v>0</v>
      </c>
      <c r="J11" s="200">
        <v>6.22</v>
      </c>
      <c r="K11" s="200">
        <v>7.48</v>
      </c>
      <c r="L11" s="200">
        <v>19.260000000000002</v>
      </c>
      <c r="M11" s="200">
        <v>0.89</v>
      </c>
      <c r="N11" s="200">
        <v>1.21</v>
      </c>
      <c r="O11" s="200">
        <v>0</v>
      </c>
      <c r="P11" s="200">
        <v>1.28</v>
      </c>
      <c r="Q11" s="200">
        <v>0.11</v>
      </c>
      <c r="R11" s="200">
        <v>0.43</v>
      </c>
      <c r="S11" s="200">
        <v>0.27</v>
      </c>
      <c r="T11" s="200">
        <v>0</v>
      </c>
      <c r="U11" s="200">
        <v>2.14</v>
      </c>
      <c r="V11" s="200">
        <v>0.14000000000000001</v>
      </c>
      <c r="W11" s="200">
        <v>0.48</v>
      </c>
      <c r="X11" s="200">
        <v>1.51</v>
      </c>
      <c r="Y11" s="200">
        <v>0</v>
      </c>
      <c r="Z11" s="200">
        <v>2.52</v>
      </c>
      <c r="AA11" s="200">
        <v>0.71</v>
      </c>
      <c r="AB11" s="200">
        <v>0</v>
      </c>
      <c r="AC11" s="200">
        <v>13.92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0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84.45</v>
      </c>
      <c r="AP11" s="200">
        <v>0</v>
      </c>
    </row>
    <row r="12" spans="1:42">
      <c r="A12" t="s">
        <v>54</v>
      </c>
      <c r="B12" s="200">
        <v>0</v>
      </c>
      <c r="C12" s="200">
        <v>1.61</v>
      </c>
      <c r="D12" s="200">
        <v>3.54</v>
      </c>
      <c r="E12" s="200">
        <v>0</v>
      </c>
      <c r="F12" s="200">
        <v>3.33</v>
      </c>
      <c r="G12" s="200">
        <v>2.33</v>
      </c>
      <c r="H12" s="200">
        <v>0</v>
      </c>
      <c r="I12" s="200">
        <v>0</v>
      </c>
      <c r="J12" s="200">
        <v>6.22</v>
      </c>
      <c r="K12" s="200">
        <v>7.48</v>
      </c>
      <c r="L12" s="200">
        <v>19.260000000000002</v>
      </c>
      <c r="M12" s="200">
        <v>0.89</v>
      </c>
      <c r="N12" s="200">
        <v>1.21</v>
      </c>
      <c r="O12" s="200">
        <v>0</v>
      </c>
      <c r="P12" s="200">
        <v>1.28</v>
      </c>
      <c r="Q12" s="200">
        <v>0.11</v>
      </c>
      <c r="R12" s="200">
        <v>0.43</v>
      </c>
      <c r="S12" s="200">
        <v>0.27</v>
      </c>
      <c r="T12" s="200">
        <v>0</v>
      </c>
      <c r="U12" s="200">
        <v>2.14</v>
      </c>
      <c r="V12" s="200">
        <v>0.14000000000000001</v>
      </c>
      <c r="W12" s="200">
        <v>0.48</v>
      </c>
      <c r="X12" s="200">
        <v>1.51</v>
      </c>
      <c r="Y12" s="200">
        <v>0</v>
      </c>
      <c r="Z12" s="200">
        <v>2.52</v>
      </c>
      <c r="AA12" s="200">
        <v>0.71</v>
      </c>
      <c r="AB12" s="200">
        <v>0</v>
      </c>
      <c r="AC12" s="200">
        <v>13.92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0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84.45</v>
      </c>
      <c r="AP12" s="200">
        <v>0</v>
      </c>
    </row>
    <row r="13" spans="1:42">
      <c r="A13" t="s">
        <v>55</v>
      </c>
      <c r="B13" s="200">
        <v>0</v>
      </c>
      <c r="C13" s="200">
        <v>1.61</v>
      </c>
      <c r="D13" s="200">
        <v>3.54</v>
      </c>
      <c r="E13" s="200">
        <v>0</v>
      </c>
      <c r="F13" s="200">
        <v>3.33</v>
      </c>
      <c r="G13" s="200">
        <v>2.33</v>
      </c>
      <c r="H13" s="200">
        <v>0</v>
      </c>
      <c r="I13" s="200">
        <v>0</v>
      </c>
      <c r="J13" s="200">
        <v>6.22</v>
      </c>
      <c r="K13" s="200">
        <v>7.48</v>
      </c>
      <c r="L13" s="200">
        <v>19.260000000000002</v>
      </c>
      <c r="M13" s="200">
        <v>0.89</v>
      </c>
      <c r="N13" s="200">
        <v>1.21</v>
      </c>
      <c r="O13" s="200">
        <v>0</v>
      </c>
      <c r="P13" s="200">
        <v>1.28</v>
      </c>
      <c r="Q13" s="200">
        <v>0.11</v>
      </c>
      <c r="R13" s="200">
        <v>0.43</v>
      </c>
      <c r="S13" s="200">
        <v>0.27</v>
      </c>
      <c r="T13" s="200">
        <v>0</v>
      </c>
      <c r="U13" s="200">
        <v>2.14</v>
      </c>
      <c r="V13" s="200">
        <v>0.14000000000000001</v>
      </c>
      <c r="W13" s="200">
        <v>0.48</v>
      </c>
      <c r="X13" s="200">
        <v>1.51</v>
      </c>
      <c r="Y13" s="200">
        <v>0</v>
      </c>
      <c r="Z13" s="200">
        <v>2.52</v>
      </c>
      <c r="AA13" s="200">
        <v>0.71</v>
      </c>
      <c r="AB13" s="200">
        <v>0</v>
      </c>
      <c r="AC13" s="200">
        <v>13.92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0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84.45</v>
      </c>
      <c r="AP13" s="200">
        <v>0</v>
      </c>
    </row>
    <row r="14" spans="1:42">
      <c r="A14" t="s">
        <v>56</v>
      </c>
      <c r="B14" s="200">
        <v>0</v>
      </c>
      <c r="C14" s="200">
        <v>1.61</v>
      </c>
      <c r="D14" s="200">
        <v>3.54</v>
      </c>
      <c r="E14" s="200">
        <v>0</v>
      </c>
      <c r="F14" s="200">
        <v>3.33</v>
      </c>
      <c r="G14" s="200">
        <v>2.33</v>
      </c>
      <c r="H14" s="200">
        <v>0</v>
      </c>
      <c r="I14" s="200">
        <v>0</v>
      </c>
      <c r="J14" s="200">
        <v>6.22</v>
      </c>
      <c r="K14" s="200">
        <v>7.48</v>
      </c>
      <c r="L14" s="200">
        <v>19.260000000000002</v>
      </c>
      <c r="M14" s="200">
        <v>0.89</v>
      </c>
      <c r="N14" s="200">
        <v>1.21</v>
      </c>
      <c r="O14" s="200">
        <v>0</v>
      </c>
      <c r="P14" s="200">
        <v>1.28</v>
      </c>
      <c r="Q14" s="200">
        <v>0.11</v>
      </c>
      <c r="R14" s="200">
        <v>0.43</v>
      </c>
      <c r="S14" s="200">
        <v>0.27</v>
      </c>
      <c r="T14" s="200">
        <v>0</v>
      </c>
      <c r="U14" s="200">
        <v>2.14</v>
      </c>
      <c r="V14" s="200">
        <v>0.14000000000000001</v>
      </c>
      <c r="W14" s="200">
        <v>0.48</v>
      </c>
      <c r="X14" s="200">
        <v>1.51</v>
      </c>
      <c r="Y14" s="200">
        <v>0</v>
      </c>
      <c r="Z14" s="200">
        <v>2.52</v>
      </c>
      <c r="AA14" s="200">
        <v>0.71</v>
      </c>
      <c r="AB14" s="200">
        <v>0</v>
      </c>
      <c r="AC14" s="200">
        <v>13.92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0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84.45</v>
      </c>
      <c r="AP14" s="200">
        <v>0</v>
      </c>
    </row>
    <row r="15" spans="1:42">
      <c r="A15" t="s">
        <v>57</v>
      </c>
      <c r="B15" s="200">
        <v>0</v>
      </c>
      <c r="C15" s="200">
        <v>1.61</v>
      </c>
      <c r="D15" s="200">
        <v>3.54</v>
      </c>
      <c r="E15" s="200">
        <v>0</v>
      </c>
      <c r="F15" s="200">
        <v>3.33</v>
      </c>
      <c r="G15" s="200">
        <v>2.33</v>
      </c>
      <c r="H15" s="200">
        <v>0</v>
      </c>
      <c r="I15" s="200">
        <v>0</v>
      </c>
      <c r="J15" s="200">
        <v>6.22</v>
      </c>
      <c r="K15" s="200">
        <v>7.48</v>
      </c>
      <c r="L15" s="200">
        <v>19.260000000000002</v>
      </c>
      <c r="M15" s="200">
        <v>0.89</v>
      </c>
      <c r="N15" s="200">
        <v>1.21</v>
      </c>
      <c r="O15" s="200">
        <v>0</v>
      </c>
      <c r="P15" s="200">
        <v>1.28</v>
      </c>
      <c r="Q15" s="200">
        <v>0.11</v>
      </c>
      <c r="R15" s="200">
        <v>0.43</v>
      </c>
      <c r="S15" s="200">
        <v>0.27</v>
      </c>
      <c r="T15" s="200">
        <v>0</v>
      </c>
      <c r="U15" s="200">
        <v>2.14</v>
      </c>
      <c r="V15" s="200">
        <v>0.14000000000000001</v>
      </c>
      <c r="W15" s="200">
        <v>0.48</v>
      </c>
      <c r="X15" s="200">
        <v>1.51</v>
      </c>
      <c r="Y15" s="200">
        <v>0</v>
      </c>
      <c r="Z15" s="200">
        <v>2.52</v>
      </c>
      <c r="AA15" s="200">
        <v>0.71</v>
      </c>
      <c r="AB15" s="200">
        <v>0</v>
      </c>
      <c r="AC15" s="200">
        <v>13.92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0.89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84.45</v>
      </c>
      <c r="AP15" s="200">
        <v>0</v>
      </c>
    </row>
    <row r="16" spans="1:42">
      <c r="A16" t="s">
        <v>58</v>
      </c>
      <c r="B16" s="200">
        <v>0</v>
      </c>
      <c r="C16" s="200">
        <v>1.61</v>
      </c>
      <c r="D16" s="200">
        <v>3.54</v>
      </c>
      <c r="E16" s="200">
        <v>0</v>
      </c>
      <c r="F16" s="200">
        <v>3.33</v>
      </c>
      <c r="G16" s="200">
        <v>2.33</v>
      </c>
      <c r="H16" s="200">
        <v>0</v>
      </c>
      <c r="I16" s="200">
        <v>0</v>
      </c>
      <c r="J16" s="200">
        <v>6.22</v>
      </c>
      <c r="K16" s="200">
        <v>7.48</v>
      </c>
      <c r="L16" s="200">
        <v>19.260000000000002</v>
      </c>
      <c r="M16" s="200">
        <v>0.89</v>
      </c>
      <c r="N16" s="200">
        <v>1.21</v>
      </c>
      <c r="O16" s="200">
        <v>0</v>
      </c>
      <c r="P16" s="200">
        <v>1.28</v>
      </c>
      <c r="Q16" s="200">
        <v>0.11</v>
      </c>
      <c r="R16" s="200">
        <v>0.43</v>
      </c>
      <c r="S16" s="200">
        <v>0.27</v>
      </c>
      <c r="T16" s="200">
        <v>0</v>
      </c>
      <c r="U16" s="200">
        <v>2.14</v>
      </c>
      <c r="V16" s="200">
        <v>0.14000000000000001</v>
      </c>
      <c r="W16" s="200">
        <v>0.48</v>
      </c>
      <c r="X16" s="200">
        <v>1.51</v>
      </c>
      <c r="Y16" s="200">
        <v>0</v>
      </c>
      <c r="Z16" s="200">
        <v>2.52</v>
      </c>
      <c r="AA16" s="200">
        <v>0.71</v>
      </c>
      <c r="AB16" s="200">
        <v>0</v>
      </c>
      <c r="AC16" s="200">
        <v>13.92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0.89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84.45</v>
      </c>
      <c r="AP16" s="200">
        <v>0</v>
      </c>
    </row>
    <row r="17" spans="1:42">
      <c r="A17" t="s">
        <v>59</v>
      </c>
      <c r="B17" s="200">
        <v>0</v>
      </c>
      <c r="C17" s="200">
        <v>1.61</v>
      </c>
      <c r="D17" s="200">
        <v>3.54</v>
      </c>
      <c r="E17" s="200">
        <v>0</v>
      </c>
      <c r="F17" s="200">
        <v>3.33</v>
      </c>
      <c r="G17" s="200">
        <v>2.33</v>
      </c>
      <c r="H17" s="200">
        <v>0</v>
      </c>
      <c r="I17" s="200">
        <v>0</v>
      </c>
      <c r="J17" s="200">
        <v>6.22</v>
      </c>
      <c r="K17" s="200">
        <v>7.48</v>
      </c>
      <c r="L17" s="200">
        <v>19.260000000000002</v>
      </c>
      <c r="M17" s="200">
        <v>0.89</v>
      </c>
      <c r="N17" s="200">
        <v>1.21</v>
      </c>
      <c r="O17" s="200">
        <v>0</v>
      </c>
      <c r="P17" s="200">
        <v>1.28</v>
      </c>
      <c r="Q17" s="200">
        <v>0.11</v>
      </c>
      <c r="R17" s="200">
        <v>0.43</v>
      </c>
      <c r="S17" s="200">
        <v>0.27</v>
      </c>
      <c r="T17" s="200">
        <v>0</v>
      </c>
      <c r="U17" s="200">
        <v>2.14</v>
      </c>
      <c r="V17" s="200">
        <v>0.14000000000000001</v>
      </c>
      <c r="W17" s="200">
        <v>0.48</v>
      </c>
      <c r="X17" s="200">
        <v>1.51</v>
      </c>
      <c r="Y17" s="200">
        <v>0</v>
      </c>
      <c r="Z17" s="200">
        <v>2.52</v>
      </c>
      <c r="AA17" s="200">
        <v>0.71</v>
      </c>
      <c r="AB17" s="200">
        <v>0</v>
      </c>
      <c r="AC17" s="200">
        <v>13.92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0.89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84.45</v>
      </c>
      <c r="AP17" s="200">
        <v>0</v>
      </c>
    </row>
    <row r="18" spans="1:42">
      <c r="A18" t="s">
        <v>60</v>
      </c>
      <c r="B18" s="200">
        <v>0</v>
      </c>
      <c r="C18" s="200">
        <v>1.61</v>
      </c>
      <c r="D18" s="200">
        <v>3.54</v>
      </c>
      <c r="E18" s="200">
        <v>0</v>
      </c>
      <c r="F18" s="200">
        <v>3.33</v>
      </c>
      <c r="G18" s="200">
        <v>2.33</v>
      </c>
      <c r="H18" s="200">
        <v>0</v>
      </c>
      <c r="I18" s="200">
        <v>0</v>
      </c>
      <c r="J18" s="200">
        <v>6.22</v>
      </c>
      <c r="K18" s="200">
        <v>7.48</v>
      </c>
      <c r="L18" s="200">
        <v>19.260000000000002</v>
      </c>
      <c r="M18" s="200">
        <v>0.89</v>
      </c>
      <c r="N18" s="200">
        <v>1.21</v>
      </c>
      <c r="O18" s="200">
        <v>0</v>
      </c>
      <c r="P18" s="200">
        <v>1.28</v>
      </c>
      <c r="Q18" s="200">
        <v>0.11</v>
      </c>
      <c r="R18" s="200">
        <v>0.43</v>
      </c>
      <c r="S18" s="200">
        <v>0.27</v>
      </c>
      <c r="T18" s="200">
        <v>0</v>
      </c>
      <c r="U18" s="200">
        <v>2.14</v>
      </c>
      <c r="V18" s="200">
        <v>0.14000000000000001</v>
      </c>
      <c r="W18" s="200">
        <v>0.48</v>
      </c>
      <c r="X18" s="200">
        <v>1.51</v>
      </c>
      <c r="Y18" s="200">
        <v>0</v>
      </c>
      <c r="Z18" s="200">
        <v>2.52</v>
      </c>
      <c r="AA18" s="200">
        <v>0.71</v>
      </c>
      <c r="AB18" s="200">
        <v>0</v>
      </c>
      <c r="AC18" s="200">
        <v>13.92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0.89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84.45</v>
      </c>
      <c r="AP18" s="200">
        <v>0</v>
      </c>
    </row>
    <row r="19" spans="1:42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3.33</v>
      </c>
      <c r="G19" s="200">
        <v>2.33</v>
      </c>
      <c r="H19" s="200">
        <v>0</v>
      </c>
      <c r="I19" s="200">
        <v>0</v>
      </c>
      <c r="J19" s="200">
        <v>6.22</v>
      </c>
      <c r="K19" s="200">
        <v>7.48</v>
      </c>
      <c r="L19" s="200">
        <v>19.260000000000002</v>
      </c>
      <c r="M19" s="200">
        <v>0.89</v>
      </c>
      <c r="N19" s="200">
        <v>1.21</v>
      </c>
      <c r="O19" s="200">
        <v>0</v>
      </c>
      <c r="P19" s="200">
        <v>1.28</v>
      </c>
      <c r="Q19" s="200">
        <v>0.11</v>
      </c>
      <c r="R19" s="200">
        <v>0.43</v>
      </c>
      <c r="S19" s="200">
        <v>0.27</v>
      </c>
      <c r="T19" s="200">
        <v>0</v>
      </c>
      <c r="U19" s="200">
        <v>2.14</v>
      </c>
      <c r="V19" s="200">
        <v>0.14000000000000001</v>
      </c>
      <c r="W19" s="200">
        <v>0.48</v>
      </c>
      <c r="X19" s="200">
        <v>1.51</v>
      </c>
      <c r="Y19" s="200">
        <v>0</v>
      </c>
      <c r="Z19" s="200">
        <v>2.52</v>
      </c>
      <c r="AA19" s="200">
        <v>0.71</v>
      </c>
      <c r="AB19" s="200">
        <v>0</v>
      </c>
      <c r="AC19" s="200">
        <v>13.92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0.89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84.45</v>
      </c>
      <c r="AP19" s="200">
        <v>0</v>
      </c>
    </row>
    <row r="20" spans="1:42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3.33</v>
      </c>
      <c r="G20" s="200">
        <v>2.33</v>
      </c>
      <c r="H20" s="200">
        <v>0</v>
      </c>
      <c r="I20" s="200">
        <v>0</v>
      </c>
      <c r="J20" s="200">
        <v>6.22</v>
      </c>
      <c r="K20" s="200">
        <v>7.48</v>
      </c>
      <c r="L20" s="200">
        <v>19.260000000000002</v>
      </c>
      <c r="M20" s="200">
        <v>0.89</v>
      </c>
      <c r="N20" s="200">
        <v>1.21</v>
      </c>
      <c r="O20" s="200">
        <v>0</v>
      </c>
      <c r="P20" s="200">
        <v>1.28</v>
      </c>
      <c r="Q20" s="200">
        <v>0.11</v>
      </c>
      <c r="R20" s="200">
        <v>0.43</v>
      </c>
      <c r="S20" s="200">
        <v>0.27</v>
      </c>
      <c r="T20" s="200">
        <v>0</v>
      </c>
      <c r="U20" s="200">
        <v>2.14</v>
      </c>
      <c r="V20" s="200">
        <v>0.14000000000000001</v>
      </c>
      <c r="W20" s="200">
        <v>0.48</v>
      </c>
      <c r="X20" s="200">
        <v>1.51</v>
      </c>
      <c r="Y20" s="200">
        <v>0</v>
      </c>
      <c r="Z20" s="200">
        <v>2.52</v>
      </c>
      <c r="AA20" s="200">
        <v>0.71</v>
      </c>
      <c r="AB20" s="200">
        <v>0</v>
      </c>
      <c r="AC20" s="200">
        <v>13.92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0.89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84.45</v>
      </c>
      <c r="AP20" s="200">
        <v>0</v>
      </c>
    </row>
    <row r="21" spans="1:42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3.33</v>
      </c>
      <c r="G21" s="200">
        <v>2.33</v>
      </c>
      <c r="H21" s="200">
        <v>0</v>
      </c>
      <c r="I21" s="200">
        <v>0</v>
      </c>
      <c r="J21" s="200">
        <v>6.22</v>
      </c>
      <c r="K21" s="200">
        <v>7.48</v>
      </c>
      <c r="L21" s="200">
        <v>19.260000000000002</v>
      </c>
      <c r="M21" s="200">
        <v>0.89</v>
      </c>
      <c r="N21" s="200">
        <v>1.21</v>
      </c>
      <c r="O21" s="200">
        <v>0</v>
      </c>
      <c r="P21" s="200">
        <v>1.28</v>
      </c>
      <c r="Q21" s="200">
        <v>0.11</v>
      </c>
      <c r="R21" s="200">
        <v>0.43</v>
      </c>
      <c r="S21" s="200">
        <v>0.27</v>
      </c>
      <c r="T21" s="200">
        <v>0</v>
      </c>
      <c r="U21" s="200">
        <v>2.14</v>
      </c>
      <c r="V21" s="200">
        <v>0.14000000000000001</v>
      </c>
      <c r="W21" s="200">
        <v>0.48</v>
      </c>
      <c r="X21" s="200">
        <v>1.51</v>
      </c>
      <c r="Y21" s="200">
        <v>0</v>
      </c>
      <c r="Z21" s="200">
        <v>2.52</v>
      </c>
      <c r="AA21" s="200">
        <v>0.71</v>
      </c>
      <c r="AB21" s="200">
        <v>0</v>
      </c>
      <c r="AC21" s="200">
        <v>13.92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0.89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84.45</v>
      </c>
      <c r="AP21" s="200">
        <v>0</v>
      </c>
    </row>
    <row r="22" spans="1:42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3.33</v>
      </c>
      <c r="G22" s="200">
        <v>2.33</v>
      </c>
      <c r="H22" s="200">
        <v>0</v>
      </c>
      <c r="I22" s="200">
        <v>0</v>
      </c>
      <c r="J22" s="200">
        <v>6.22</v>
      </c>
      <c r="K22" s="200">
        <v>7.48</v>
      </c>
      <c r="L22" s="200">
        <v>19.260000000000002</v>
      </c>
      <c r="M22" s="200">
        <v>0.89</v>
      </c>
      <c r="N22" s="200">
        <v>1.21</v>
      </c>
      <c r="O22" s="200">
        <v>0</v>
      </c>
      <c r="P22" s="200">
        <v>1.28</v>
      </c>
      <c r="Q22" s="200">
        <v>0.11</v>
      </c>
      <c r="R22" s="200">
        <v>0.43</v>
      </c>
      <c r="S22" s="200">
        <v>0.27</v>
      </c>
      <c r="T22" s="200">
        <v>0</v>
      </c>
      <c r="U22" s="200">
        <v>2.14</v>
      </c>
      <c r="V22" s="200">
        <v>0.14000000000000001</v>
      </c>
      <c r="W22" s="200">
        <v>0.48</v>
      </c>
      <c r="X22" s="200">
        <v>1.51</v>
      </c>
      <c r="Y22" s="200">
        <v>0</v>
      </c>
      <c r="Z22" s="200">
        <v>2.52</v>
      </c>
      <c r="AA22" s="200">
        <v>0.71</v>
      </c>
      <c r="AB22" s="200">
        <v>0</v>
      </c>
      <c r="AC22" s="200">
        <v>13.92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0.89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84.45</v>
      </c>
      <c r="AP22" s="200">
        <v>0</v>
      </c>
    </row>
    <row r="23" spans="1:42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3.33</v>
      </c>
      <c r="G23" s="200">
        <v>2.33</v>
      </c>
      <c r="H23" s="200">
        <v>0</v>
      </c>
      <c r="I23" s="200">
        <v>0</v>
      </c>
      <c r="J23" s="200">
        <v>6.22</v>
      </c>
      <c r="K23" s="200">
        <v>7.48</v>
      </c>
      <c r="L23" s="200">
        <v>19.260000000000002</v>
      </c>
      <c r="M23" s="200">
        <v>0.89</v>
      </c>
      <c r="N23" s="200">
        <v>1.21</v>
      </c>
      <c r="O23" s="200">
        <v>0</v>
      </c>
      <c r="P23" s="200">
        <v>1.28</v>
      </c>
      <c r="Q23" s="200">
        <v>0.11</v>
      </c>
      <c r="R23" s="200">
        <v>0.43</v>
      </c>
      <c r="S23" s="200">
        <v>0.27</v>
      </c>
      <c r="T23" s="200">
        <v>0</v>
      </c>
      <c r="U23" s="200">
        <v>2.14</v>
      </c>
      <c r="V23" s="200">
        <v>0.14000000000000001</v>
      </c>
      <c r="W23" s="200">
        <v>0.48</v>
      </c>
      <c r="X23" s="200">
        <v>1.51</v>
      </c>
      <c r="Y23" s="200">
        <v>0</v>
      </c>
      <c r="Z23" s="200">
        <v>2.52</v>
      </c>
      <c r="AA23" s="200">
        <v>0.71</v>
      </c>
      <c r="AB23" s="200">
        <v>0</v>
      </c>
      <c r="AC23" s="200">
        <v>13.92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0.89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84.45</v>
      </c>
      <c r="AP23" s="200">
        <v>0</v>
      </c>
    </row>
    <row r="24" spans="1:42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3.33</v>
      </c>
      <c r="G24" s="200">
        <v>2.33</v>
      </c>
      <c r="H24" s="200">
        <v>0</v>
      </c>
      <c r="I24" s="200">
        <v>0</v>
      </c>
      <c r="J24" s="200">
        <v>6.22</v>
      </c>
      <c r="K24" s="200">
        <v>7.48</v>
      </c>
      <c r="L24" s="200">
        <v>19.260000000000002</v>
      </c>
      <c r="M24" s="200">
        <v>0.89</v>
      </c>
      <c r="N24" s="200">
        <v>1.21</v>
      </c>
      <c r="O24" s="200">
        <v>0</v>
      </c>
      <c r="P24" s="200">
        <v>1.28</v>
      </c>
      <c r="Q24" s="200">
        <v>0.11</v>
      </c>
      <c r="R24" s="200">
        <v>0.43</v>
      </c>
      <c r="S24" s="200">
        <v>0.27</v>
      </c>
      <c r="T24" s="200">
        <v>0</v>
      </c>
      <c r="U24" s="200">
        <v>2.14</v>
      </c>
      <c r="V24" s="200">
        <v>0.14000000000000001</v>
      </c>
      <c r="W24" s="200">
        <v>0.48</v>
      </c>
      <c r="X24" s="200">
        <v>1.51</v>
      </c>
      <c r="Y24" s="200">
        <v>0</v>
      </c>
      <c r="Z24" s="200">
        <v>2.52</v>
      </c>
      <c r="AA24" s="200">
        <v>0.71</v>
      </c>
      <c r="AB24" s="200">
        <v>0</v>
      </c>
      <c r="AC24" s="200">
        <v>13.92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0.89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84.45</v>
      </c>
      <c r="AP24" s="200">
        <v>0</v>
      </c>
    </row>
    <row r="25" spans="1:42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3.33</v>
      </c>
      <c r="G25" s="200">
        <v>2.33</v>
      </c>
      <c r="H25" s="200">
        <v>0</v>
      </c>
      <c r="I25" s="200">
        <v>0</v>
      </c>
      <c r="J25" s="200">
        <v>6.22</v>
      </c>
      <c r="K25" s="200">
        <v>7.48</v>
      </c>
      <c r="L25" s="200">
        <v>19.260000000000002</v>
      </c>
      <c r="M25" s="200">
        <v>0.89</v>
      </c>
      <c r="N25" s="200">
        <v>1.21</v>
      </c>
      <c r="O25" s="200">
        <v>0</v>
      </c>
      <c r="P25" s="200">
        <v>1.28</v>
      </c>
      <c r="Q25" s="200">
        <v>0.11</v>
      </c>
      <c r="R25" s="200">
        <v>0.43</v>
      </c>
      <c r="S25" s="200">
        <v>0.27</v>
      </c>
      <c r="T25" s="200">
        <v>0</v>
      </c>
      <c r="U25" s="200">
        <v>2.14</v>
      </c>
      <c r="V25" s="200">
        <v>0.14000000000000001</v>
      </c>
      <c r="W25" s="200">
        <v>0.48</v>
      </c>
      <c r="X25" s="200">
        <v>1.51</v>
      </c>
      <c r="Y25" s="200">
        <v>0</v>
      </c>
      <c r="Z25" s="200">
        <v>2.52</v>
      </c>
      <c r="AA25" s="200">
        <v>0.71</v>
      </c>
      <c r="AB25" s="200">
        <v>0</v>
      </c>
      <c r="AC25" s="200">
        <v>13.92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0.89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84.45</v>
      </c>
      <c r="AP25" s="200">
        <v>0</v>
      </c>
    </row>
    <row r="26" spans="1:42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3.33</v>
      </c>
      <c r="G26" s="200">
        <v>2.33</v>
      </c>
      <c r="H26" s="200">
        <v>0</v>
      </c>
      <c r="I26" s="200">
        <v>0</v>
      </c>
      <c r="J26" s="200">
        <v>6.22</v>
      </c>
      <c r="K26" s="200">
        <v>7.48</v>
      </c>
      <c r="L26" s="200">
        <v>19.260000000000002</v>
      </c>
      <c r="M26" s="200">
        <v>0.89</v>
      </c>
      <c r="N26" s="200">
        <v>1.21</v>
      </c>
      <c r="O26" s="200">
        <v>0</v>
      </c>
      <c r="P26" s="200">
        <v>1.28</v>
      </c>
      <c r="Q26" s="200">
        <v>0.11</v>
      </c>
      <c r="R26" s="200">
        <v>0.43</v>
      </c>
      <c r="S26" s="200">
        <v>0.27</v>
      </c>
      <c r="T26" s="200">
        <v>0</v>
      </c>
      <c r="U26" s="200">
        <v>2.14</v>
      </c>
      <c r="V26" s="200">
        <v>0.14000000000000001</v>
      </c>
      <c r="W26" s="200">
        <v>0.48</v>
      </c>
      <c r="X26" s="200">
        <v>1.51</v>
      </c>
      <c r="Y26" s="200">
        <v>0</v>
      </c>
      <c r="Z26" s="200">
        <v>2.52</v>
      </c>
      <c r="AA26" s="200">
        <v>0.71</v>
      </c>
      <c r="AB26" s="200">
        <v>0</v>
      </c>
      <c r="AC26" s="200">
        <v>13.92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0.89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84.45</v>
      </c>
      <c r="AP26" s="200">
        <v>0</v>
      </c>
    </row>
    <row r="27" spans="1:42">
      <c r="A27" t="s">
        <v>69</v>
      </c>
      <c r="B27" s="200">
        <v>0</v>
      </c>
      <c r="C27" s="200">
        <v>1.61</v>
      </c>
      <c r="D27" s="200">
        <v>3.54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5.04</v>
      </c>
      <c r="K27" s="200">
        <v>7.48</v>
      </c>
      <c r="L27" s="200">
        <v>19.260000000000002</v>
      </c>
      <c r="M27" s="200">
        <v>0.89</v>
      </c>
      <c r="N27" s="200">
        <v>1.21</v>
      </c>
      <c r="O27" s="200">
        <v>0</v>
      </c>
      <c r="P27" s="200">
        <v>1.28</v>
      </c>
      <c r="Q27" s="200">
        <v>0.11</v>
      </c>
      <c r="R27" s="200">
        <v>0.43</v>
      </c>
      <c r="S27" s="200">
        <v>0.27</v>
      </c>
      <c r="T27" s="200">
        <v>0</v>
      </c>
      <c r="U27" s="200">
        <v>2.14</v>
      </c>
      <c r="V27" s="200">
        <v>0.14000000000000001</v>
      </c>
      <c r="W27" s="200">
        <v>0.48</v>
      </c>
      <c r="X27" s="200">
        <v>1.51</v>
      </c>
      <c r="Y27" s="200">
        <v>0</v>
      </c>
      <c r="Z27" s="200">
        <v>2.52</v>
      </c>
      <c r="AA27" s="200">
        <v>0.71</v>
      </c>
      <c r="AB27" s="200">
        <v>0</v>
      </c>
      <c r="AC27" s="200">
        <v>13.92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0.89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45.52</v>
      </c>
      <c r="AP27" s="200">
        <v>0</v>
      </c>
    </row>
    <row r="28" spans="1:42">
      <c r="A28" t="s">
        <v>70</v>
      </c>
      <c r="B28" s="200">
        <v>0</v>
      </c>
      <c r="C28" s="200">
        <v>1.61</v>
      </c>
      <c r="D28" s="200">
        <v>3.54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4.54</v>
      </c>
      <c r="K28" s="200">
        <v>7.48</v>
      </c>
      <c r="L28" s="200">
        <v>19.260000000000002</v>
      </c>
      <c r="M28" s="200">
        <v>0.89</v>
      </c>
      <c r="N28" s="200">
        <v>1.21</v>
      </c>
      <c r="O28" s="200">
        <v>0</v>
      </c>
      <c r="P28" s="200">
        <v>1.28</v>
      </c>
      <c r="Q28" s="200">
        <v>0.11</v>
      </c>
      <c r="R28" s="200">
        <v>0.43</v>
      </c>
      <c r="S28" s="200">
        <v>0.27</v>
      </c>
      <c r="T28" s="200">
        <v>0</v>
      </c>
      <c r="U28" s="200">
        <v>2.14</v>
      </c>
      <c r="V28" s="200">
        <v>0.14000000000000001</v>
      </c>
      <c r="W28" s="200">
        <v>0.48</v>
      </c>
      <c r="X28" s="200">
        <v>1.51</v>
      </c>
      <c r="Y28" s="200">
        <v>0</v>
      </c>
      <c r="Z28" s="200">
        <v>2.52</v>
      </c>
      <c r="AA28" s="200">
        <v>0.71</v>
      </c>
      <c r="AB28" s="200">
        <v>0</v>
      </c>
      <c r="AC28" s="200">
        <v>16.39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0.89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45.52</v>
      </c>
      <c r="AP28" s="200">
        <v>0</v>
      </c>
    </row>
    <row r="29" spans="1:42">
      <c r="A29" t="s">
        <v>71</v>
      </c>
      <c r="B29" s="200">
        <v>0</v>
      </c>
      <c r="C29" s="200">
        <v>1.61</v>
      </c>
      <c r="D29" s="200">
        <v>3.54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4.54</v>
      </c>
      <c r="K29" s="200">
        <v>7.48</v>
      </c>
      <c r="L29" s="200">
        <v>19.260000000000002</v>
      </c>
      <c r="M29" s="200">
        <v>0.89</v>
      </c>
      <c r="N29" s="200">
        <v>1.21</v>
      </c>
      <c r="O29" s="200">
        <v>0</v>
      </c>
      <c r="P29" s="200">
        <v>1.28</v>
      </c>
      <c r="Q29" s="200">
        <v>0.11</v>
      </c>
      <c r="R29" s="200">
        <v>0.43</v>
      </c>
      <c r="S29" s="200">
        <v>0.27</v>
      </c>
      <c r="T29" s="200">
        <v>0</v>
      </c>
      <c r="U29" s="200">
        <v>2.14</v>
      </c>
      <c r="V29" s="200">
        <v>0.14000000000000001</v>
      </c>
      <c r="W29" s="200">
        <v>0.48</v>
      </c>
      <c r="X29" s="200">
        <v>1.51</v>
      </c>
      <c r="Y29" s="200">
        <v>0</v>
      </c>
      <c r="Z29" s="200">
        <v>2.52</v>
      </c>
      <c r="AA29" s="200">
        <v>0.71</v>
      </c>
      <c r="AB29" s="200">
        <v>0</v>
      </c>
      <c r="AC29" s="200">
        <v>13.92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0.89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64.849999999999994</v>
      </c>
      <c r="AP29" s="200">
        <v>0</v>
      </c>
    </row>
    <row r="30" spans="1:42">
      <c r="A30" t="s">
        <v>72</v>
      </c>
      <c r="B30" s="200">
        <v>0</v>
      </c>
      <c r="C30" s="200">
        <v>1.61</v>
      </c>
      <c r="D30" s="200">
        <v>3.54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4.54</v>
      </c>
      <c r="K30" s="200">
        <v>7.48</v>
      </c>
      <c r="L30" s="200">
        <v>19.260000000000002</v>
      </c>
      <c r="M30" s="200">
        <v>0.89</v>
      </c>
      <c r="N30" s="200">
        <v>1.21</v>
      </c>
      <c r="O30" s="200">
        <v>0</v>
      </c>
      <c r="P30" s="200">
        <v>1.28</v>
      </c>
      <c r="Q30" s="200">
        <v>0.11</v>
      </c>
      <c r="R30" s="200">
        <v>0.43</v>
      </c>
      <c r="S30" s="200">
        <v>0.27</v>
      </c>
      <c r="T30" s="200">
        <v>0</v>
      </c>
      <c r="U30" s="200">
        <v>2.14</v>
      </c>
      <c r="V30" s="200">
        <v>0.14000000000000001</v>
      </c>
      <c r="W30" s="200">
        <v>0.48</v>
      </c>
      <c r="X30" s="200">
        <v>1.51</v>
      </c>
      <c r="Y30" s="200">
        <v>0</v>
      </c>
      <c r="Z30" s="200">
        <v>2.52</v>
      </c>
      <c r="AA30" s="200">
        <v>0.71</v>
      </c>
      <c r="AB30" s="200">
        <v>0</v>
      </c>
      <c r="AC30" s="200">
        <v>13.92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0.89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64.849999999999994</v>
      </c>
      <c r="AP30" s="200">
        <v>0</v>
      </c>
    </row>
    <row r="31" spans="1:42">
      <c r="A31" t="s">
        <v>73</v>
      </c>
      <c r="B31" s="200">
        <v>0</v>
      </c>
      <c r="C31" s="200">
        <v>1.61</v>
      </c>
      <c r="D31" s="200">
        <v>3.54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4.54</v>
      </c>
      <c r="K31" s="200">
        <v>7.48</v>
      </c>
      <c r="L31" s="200">
        <v>19.260000000000002</v>
      </c>
      <c r="M31" s="200">
        <v>0.74</v>
      </c>
      <c r="N31" s="200">
        <v>1.21</v>
      </c>
      <c r="O31" s="200">
        <v>0</v>
      </c>
      <c r="P31" s="200">
        <v>1.28</v>
      </c>
      <c r="Q31" s="200">
        <v>0.11</v>
      </c>
      <c r="R31" s="200">
        <v>0.43</v>
      </c>
      <c r="S31" s="200">
        <v>0.27</v>
      </c>
      <c r="T31" s="200">
        <v>0</v>
      </c>
      <c r="U31" s="200">
        <v>2.14</v>
      </c>
      <c r="V31" s="200">
        <v>0.14000000000000001</v>
      </c>
      <c r="W31" s="200">
        <v>0.48</v>
      </c>
      <c r="X31" s="200">
        <v>1.51</v>
      </c>
      <c r="Y31" s="200">
        <v>0</v>
      </c>
      <c r="Z31" s="200">
        <v>2.52</v>
      </c>
      <c r="AA31" s="200">
        <v>0.71</v>
      </c>
      <c r="AB31" s="200">
        <v>0</v>
      </c>
      <c r="AC31" s="200">
        <v>13.92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115.79</v>
      </c>
      <c r="AP31" s="200">
        <v>0</v>
      </c>
    </row>
    <row r="32" spans="1:42">
      <c r="A32" t="s">
        <v>74</v>
      </c>
      <c r="B32" s="200">
        <v>0</v>
      </c>
      <c r="C32" s="200">
        <v>1.61</v>
      </c>
      <c r="D32" s="200">
        <v>3.54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4.54</v>
      </c>
      <c r="K32" s="200">
        <v>7.48</v>
      </c>
      <c r="L32" s="200">
        <v>19.260000000000002</v>
      </c>
      <c r="M32" s="200">
        <v>0.74</v>
      </c>
      <c r="N32" s="200">
        <v>1.21</v>
      </c>
      <c r="O32" s="200">
        <v>0</v>
      </c>
      <c r="P32" s="200">
        <v>1.28</v>
      </c>
      <c r="Q32" s="200">
        <v>0.11</v>
      </c>
      <c r="R32" s="200">
        <v>0.43</v>
      </c>
      <c r="S32" s="200">
        <v>0.27</v>
      </c>
      <c r="T32" s="200">
        <v>0</v>
      </c>
      <c r="U32" s="200">
        <v>2.14</v>
      </c>
      <c r="V32" s="200">
        <v>0.14000000000000001</v>
      </c>
      <c r="W32" s="200">
        <v>0.48</v>
      </c>
      <c r="X32" s="200">
        <v>1.51</v>
      </c>
      <c r="Y32" s="200">
        <v>0</v>
      </c>
      <c r="Z32" s="200">
        <v>2.52</v>
      </c>
      <c r="AA32" s="200">
        <v>0.71</v>
      </c>
      <c r="AB32" s="200">
        <v>0</v>
      </c>
      <c r="AC32" s="200">
        <v>13.92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95.03</v>
      </c>
      <c r="AP32" s="200">
        <v>0</v>
      </c>
    </row>
    <row r="33" spans="1:42">
      <c r="A33" t="s">
        <v>75</v>
      </c>
      <c r="B33" s="200">
        <v>0</v>
      </c>
      <c r="C33" s="200">
        <v>1.61</v>
      </c>
      <c r="D33" s="200">
        <v>3.54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4.54</v>
      </c>
      <c r="K33" s="200">
        <v>7.48</v>
      </c>
      <c r="L33" s="200">
        <v>19.260000000000002</v>
      </c>
      <c r="M33" s="200">
        <v>0.68</v>
      </c>
      <c r="N33" s="200">
        <v>1.21</v>
      </c>
      <c r="O33" s="200">
        <v>0</v>
      </c>
      <c r="P33" s="200">
        <v>1.28</v>
      </c>
      <c r="Q33" s="200">
        <v>0.11</v>
      </c>
      <c r="R33" s="200">
        <v>0.43</v>
      </c>
      <c r="S33" s="200">
        <v>0.27</v>
      </c>
      <c r="T33" s="200">
        <v>0</v>
      </c>
      <c r="U33" s="200">
        <v>2.14</v>
      </c>
      <c r="V33" s="200">
        <v>0.14000000000000001</v>
      </c>
      <c r="W33" s="200">
        <v>0.48</v>
      </c>
      <c r="X33" s="200">
        <v>1.51</v>
      </c>
      <c r="Y33" s="200">
        <v>0</v>
      </c>
      <c r="Z33" s="200">
        <v>2.52</v>
      </c>
      <c r="AA33" s="200">
        <v>0.71</v>
      </c>
      <c r="AB33" s="200">
        <v>0</v>
      </c>
      <c r="AC33" s="200">
        <v>13.92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84.45</v>
      </c>
      <c r="AP33" s="200">
        <v>0</v>
      </c>
    </row>
    <row r="34" spans="1:42">
      <c r="A34" t="s">
        <v>76</v>
      </c>
      <c r="B34" s="200">
        <v>0</v>
      </c>
      <c r="C34" s="200">
        <v>1.61</v>
      </c>
      <c r="D34" s="200">
        <v>3.54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4.54</v>
      </c>
      <c r="K34" s="200">
        <v>7.48</v>
      </c>
      <c r="L34" s="200">
        <v>19.260000000000002</v>
      </c>
      <c r="M34" s="200">
        <v>0.68</v>
      </c>
      <c r="N34" s="200">
        <v>1.21</v>
      </c>
      <c r="O34" s="200">
        <v>0</v>
      </c>
      <c r="P34" s="200">
        <v>1.28</v>
      </c>
      <c r="Q34" s="200">
        <v>0.11</v>
      </c>
      <c r="R34" s="200">
        <v>0.43</v>
      </c>
      <c r="S34" s="200">
        <v>0.27</v>
      </c>
      <c r="T34" s="200">
        <v>0</v>
      </c>
      <c r="U34" s="200">
        <v>2.14</v>
      </c>
      <c r="V34" s="200">
        <v>0.14000000000000001</v>
      </c>
      <c r="W34" s="200">
        <v>0.48</v>
      </c>
      <c r="X34" s="200">
        <v>1.51</v>
      </c>
      <c r="Y34" s="200">
        <v>0</v>
      </c>
      <c r="Z34" s="200">
        <v>2.52</v>
      </c>
      <c r="AA34" s="200">
        <v>0.71</v>
      </c>
      <c r="AB34" s="200">
        <v>0</v>
      </c>
      <c r="AC34" s="200">
        <v>13.92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84.45</v>
      </c>
      <c r="AP34" s="200">
        <v>0</v>
      </c>
    </row>
    <row r="35" spans="1:42">
      <c r="A35" t="s">
        <v>77</v>
      </c>
      <c r="B35" s="200">
        <v>0</v>
      </c>
      <c r="C35" s="200">
        <v>1.61</v>
      </c>
      <c r="D35" s="200">
        <v>3.54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4.54</v>
      </c>
      <c r="K35" s="200">
        <v>7.48</v>
      </c>
      <c r="L35" s="200">
        <v>19.260000000000002</v>
      </c>
      <c r="M35" s="200">
        <v>0.68</v>
      </c>
      <c r="N35" s="200">
        <v>1.21</v>
      </c>
      <c r="O35" s="200">
        <v>0</v>
      </c>
      <c r="P35" s="200">
        <v>1.28</v>
      </c>
      <c r="Q35" s="200">
        <v>0.11</v>
      </c>
      <c r="R35" s="200">
        <v>0.43</v>
      </c>
      <c r="S35" s="200">
        <v>0.27</v>
      </c>
      <c r="T35" s="200">
        <v>0</v>
      </c>
      <c r="U35" s="200">
        <v>2.14</v>
      </c>
      <c r="V35" s="200">
        <v>0.14000000000000001</v>
      </c>
      <c r="W35" s="200">
        <v>0.48</v>
      </c>
      <c r="X35" s="200">
        <v>1.51</v>
      </c>
      <c r="Y35" s="200">
        <v>0</v>
      </c>
      <c r="Z35" s="200">
        <v>2.52</v>
      </c>
      <c r="AA35" s="200">
        <v>0.71</v>
      </c>
      <c r="AB35" s="200">
        <v>0</v>
      </c>
      <c r="AC35" s="200">
        <v>13.92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84.45</v>
      </c>
      <c r="AP35" s="200">
        <v>0</v>
      </c>
    </row>
    <row r="36" spans="1:42">
      <c r="A36" t="s">
        <v>78</v>
      </c>
      <c r="B36" s="200">
        <v>0</v>
      </c>
      <c r="C36" s="200">
        <v>1.61</v>
      </c>
      <c r="D36" s="200">
        <v>3.54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4.54</v>
      </c>
      <c r="K36" s="200">
        <v>7.48</v>
      </c>
      <c r="L36" s="200">
        <v>19.260000000000002</v>
      </c>
      <c r="M36" s="200">
        <v>0.68</v>
      </c>
      <c r="N36" s="200">
        <v>1.21</v>
      </c>
      <c r="O36" s="200">
        <v>0</v>
      </c>
      <c r="P36" s="200">
        <v>1.28</v>
      </c>
      <c r="Q36" s="200">
        <v>0.11</v>
      </c>
      <c r="R36" s="200">
        <v>0.43</v>
      </c>
      <c r="S36" s="200">
        <v>0.27</v>
      </c>
      <c r="T36" s="200">
        <v>0</v>
      </c>
      <c r="U36" s="200">
        <v>2.14</v>
      </c>
      <c r="V36" s="200">
        <v>0.14000000000000001</v>
      </c>
      <c r="W36" s="200">
        <v>0.48</v>
      </c>
      <c r="X36" s="200">
        <v>1.51</v>
      </c>
      <c r="Y36" s="200">
        <v>0</v>
      </c>
      <c r="Z36" s="200">
        <v>2.52</v>
      </c>
      <c r="AA36" s="200">
        <v>0.71</v>
      </c>
      <c r="AB36" s="200">
        <v>0</v>
      </c>
      <c r="AC36" s="200">
        <v>13.92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84.45</v>
      </c>
      <c r="AP36" s="200">
        <v>0</v>
      </c>
    </row>
    <row r="37" spans="1:42">
      <c r="A37" t="s">
        <v>79</v>
      </c>
      <c r="B37" s="200">
        <v>0</v>
      </c>
      <c r="C37" s="200">
        <v>1.61</v>
      </c>
      <c r="D37" s="200">
        <v>3.54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4.54</v>
      </c>
      <c r="K37" s="200">
        <v>7.48</v>
      </c>
      <c r="L37" s="200">
        <v>19.260000000000002</v>
      </c>
      <c r="M37" s="200">
        <v>0.63</v>
      </c>
      <c r="N37" s="200">
        <v>1.21</v>
      </c>
      <c r="O37" s="200">
        <v>0</v>
      </c>
      <c r="P37" s="200">
        <v>1.28</v>
      </c>
      <c r="Q37" s="200">
        <v>0.11</v>
      </c>
      <c r="R37" s="200">
        <v>0.43</v>
      </c>
      <c r="S37" s="200">
        <v>0.27</v>
      </c>
      <c r="T37" s="200">
        <v>0</v>
      </c>
      <c r="U37" s="200">
        <v>2.14</v>
      </c>
      <c r="V37" s="200">
        <v>0.14000000000000001</v>
      </c>
      <c r="W37" s="200">
        <v>0</v>
      </c>
      <c r="X37" s="200">
        <v>0</v>
      </c>
      <c r="Y37" s="200">
        <v>0</v>
      </c>
      <c r="Z37" s="200">
        <v>1.41</v>
      </c>
      <c r="AA37" s="200">
        <v>0.41</v>
      </c>
      <c r="AB37" s="200">
        <v>0</v>
      </c>
      <c r="AC37" s="200">
        <v>13.92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84.45</v>
      </c>
      <c r="AP37" s="200">
        <v>0</v>
      </c>
    </row>
    <row r="38" spans="1:42">
      <c r="A38" t="s">
        <v>80</v>
      </c>
      <c r="B38" s="200">
        <v>0</v>
      </c>
      <c r="C38" s="200">
        <v>1.61</v>
      </c>
      <c r="D38" s="200">
        <v>3.54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4.54</v>
      </c>
      <c r="K38" s="200">
        <v>7.48</v>
      </c>
      <c r="L38" s="200">
        <v>19.260000000000002</v>
      </c>
      <c r="M38" s="200">
        <v>0.63</v>
      </c>
      <c r="N38" s="200">
        <v>1.21</v>
      </c>
      <c r="O38" s="200">
        <v>0</v>
      </c>
      <c r="P38" s="200">
        <v>1.28</v>
      </c>
      <c r="Q38" s="200">
        <v>0.11</v>
      </c>
      <c r="R38" s="200">
        <v>0.43</v>
      </c>
      <c r="S38" s="200">
        <v>0.27</v>
      </c>
      <c r="T38" s="200">
        <v>0</v>
      </c>
      <c r="U38" s="200">
        <v>2.14</v>
      </c>
      <c r="V38" s="200">
        <v>0.14000000000000001</v>
      </c>
      <c r="W38" s="200">
        <v>0.47</v>
      </c>
      <c r="X38" s="200">
        <v>1.51</v>
      </c>
      <c r="Y38" s="200">
        <v>0</v>
      </c>
      <c r="Z38" s="200">
        <v>1.41</v>
      </c>
      <c r="AA38" s="200">
        <v>0.41</v>
      </c>
      <c r="AB38" s="200">
        <v>0</v>
      </c>
      <c r="AC38" s="200">
        <v>13.92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84.45</v>
      </c>
      <c r="AP38" s="200">
        <v>0</v>
      </c>
    </row>
    <row r="39" spans="1:42">
      <c r="A39" t="s">
        <v>81</v>
      </c>
      <c r="B39" s="200">
        <v>0</v>
      </c>
      <c r="C39" s="200">
        <v>1.61</v>
      </c>
      <c r="D39" s="200">
        <v>3.54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4.54</v>
      </c>
      <c r="K39" s="200">
        <v>7.6</v>
      </c>
      <c r="L39" s="200">
        <v>19.260000000000002</v>
      </c>
      <c r="M39" s="200">
        <v>0.63</v>
      </c>
      <c r="N39" s="200">
        <v>1.21</v>
      </c>
      <c r="O39" s="200">
        <v>0</v>
      </c>
      <c r="P39" s="200">
        <v>1.28</v>
      </c>
      <c r="Q39" s="200">
        <v>0.08</v>
      </c>
      <c r="R39" s="200">
        <v>0.43</v>
      </c>
      <c r="S39" s="200">
        <v>0.27</v>
      </c>
      <c r="T39" s="200">
        <v>0</v>
      </c>
      <c r="U39" s="200">
        <v>2.14</v>
      </c>
      <c r="V39" s="200">
        <v>0.14000000000000001</v>
      </c>
      <c r="W39" s="200">
        <v>0.47</v>
      </c>
      <c r="X39" s="200">
        <v>1.51</v>
      </c>
      <c r="Y39" s="200">
        <v>0</v>
      </c>
      <c r="Z39" s="200">
        <v>2.59</v>
      </c>
      <c r="AA39" s="200">
        <v>0.72</v>
      </c>
      <c r="AB39" s="200">
        <v>0</v>
      </c>
      <c r="AC39" s="200">
        <v>13.92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84.45</v>
      </c>
      <c r="AP39" s="200">
        <v>0</v>
      </c>
    </row>
    <row r="40" spans="1:42">
      <c r="A40" t="s">
        <v>82</v>
      </c>
      <c r="B40" s="200">
        <v>0</v>
      </c>
      <c r="C40" s="200">
        <v>1.61</v>
      </c>
      <c r="D40" s="200">
        <v>3.54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4.54</v>
      </c>
      <c r="K40" s="200">
        <v>7.48</v>
      </c>
      <c r="L40" s="200">
        <v>19.260000000000002</v>
      </c>
      <c r="M40" s="200">
        <v>0.63</v>
      </c>
      <c r="N40" s="200">
        <v>1.21</v>
      </c>
      <c r="O40" s="200">
        <v>0</v>
      </c>
      <c r="P40" s="200">
        <v>1.28</v>
      </c>
      <c r="Q40" s="200">
        <v>0.08</v>
      </c>
      <c r="R40" s="200">
        <v>0.43</v>
      </c>
      <c r="S40" s="200">
        <v>0.27</v>
      </c>
      <c r="T40" s="200">
        <v>0</v>
      </c>
      <c r="U40" s="200">
        <v>2.14</v>
      </c>
      <c r="V40" s="200">
        <v>0.14000000000000001</v>
      </c>
      <c r="W40" s="200">
        <v>0.47</v>
      </c>
      <c r="X40" s="200">
        <v>1.51</v>
      </c>
      <c r="Y40" s="200">
        <v>0</v>
      </c>
      <c r="Z40" s="200">
        <v>2.59</v>
      </c>
      <c r="AA40" s="200">
        <v>0.72</v>
      </c>
      <c r="AB40" s="200">
        <v>0</v>
      </c>
      <c r="AC40" s="200">
        <v>13.92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84.45</v>
      </c>
      <c r="AP40" s="200">
        <v>0</v>
      </c>
    </row>
    <row r="41" spans="1:42">
      <c r="A41" t="s">
        <v>83</v>
      </c>
      <c r="B41" s="200">
        <v>0</v>
      </c>
      <c r="C41" s="200">
        <v>1.61</v>
      </c>
      <c r="D41" s="200">
        <v>3.54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4.54</v>
      </c>
      <c r="K41" s="200">
        <v>7.48</v>
      </c>
      <c r="L41" s="200">
        <v>19.260000000000002</v>
      </c>
      <c r="M41" s="200">
        <v>0.63</v>
      </c>
      <c r="N41" s="200">
        <v>1.21</v>
      </c>
      <c r="O41" s="200">
        <v>0</v>
      </c>
      <c r="P41" s="200">
        <v>1.28</v>
      </c>
      <c r="Q41" s="200">
        <v>0.11</v>
      </c>
      <c r="R41" s="200">
        <v>0.43</v>
      </c>
      <c r="S41" s="200">
        <v>0.27</v>
      </c>
      <c r="T41" s="200">
        <v>0</v>
      </c>
      <c r="U41" s="200">
        <v>2.14</v>
      </c>
      <c r="V41" s="200">
        <v>0.14000000000000001</v>
      </c>
      <c r="W41" s="200">
        <v>0.47</v>
      </c>
      <c r="X41" s="200">
        <v>1.51</v>
      </c>
      <c r="Y41" s="200">
        <v>0</v>
      </c>
      <c r="Z41" s="200">
        <v>2.59</v>
      </c>
      <c r="AA41" s="200">
        <v>0.72</v>
      </c>
      <c r="AB41" s="200">
        <v>0</v>
      </c>
      <c r="AC41" s="200">
        <v>13.92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84.45</v>
      </c>
      <c r="AP41" s="200">
        <v>0</v>
      </c>
    </row>
    <row r="42" spans="1:42">
      <c r="A42" t="s">
        <v>84</v>
      </c>
      <c r="B42" s="200">
        <v>0</v>
      </c>
      <c r="C42" s="200">
        <v>1.61</v>
      </c>
      <c r="D42" s="200">
        <v>3.54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4.54</v>
      </c>
      <c r="K42" s="200">
        <v>7.48</v>
      </c>
      <c r="L42" s="200">
        <v>19.260000000000002</v>
      </c>
      <c r="M42" s="200">
        <v>0.63</v>
      </c>
      <c r="N42" s="200">
        <v>1.21</v>
      </c>
      <c r="O42" s="200">
        <v>0</v>
      </c>
      <c r="P42" s="200">
        <v>1.28</v>
      </c>
      <c r="Q42" s="200">
        <v>0.11</v>
      </c>
      <c r="R42" s="200">
        <v>0.43</v>
      </c>
      <c r="S42" s="200">
        <v>0.27</v>
      </c>
      <c r="T42" s="200">
        <v>0</v>
      </c>
      <c r="U42" s="200">
        <v>2.14</v>
      </c>
      <c r="V42" s="200">
        <v>0.14000000000000001</v>
      </c>
      <c r="W42" s="200">
        <v>0.47</v>
      </c>
      <c r="X42" s="200">
        <v>1.51</v>
      </c>
      <c r="Y42" s="200">
        <v>0</v>
      </c>
      <c r="Z42" s="200">
        <v>2.59</v>
      </c>
      <c r="AA42" s="200">
        <v>0.72</v>
      </c>
      <c r="AB42" s="200">
        <v>0</v>
      </c>
      <c r="AC42" s="200">
        <v>13.92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84.45</v>
      </c>
      <c r="AP42" s="200">
        <v>0</v>
      </c>
    </row>
    <row r="43" spans="1:42">
      <c r="A43" t="s">
        <v>85</v>
      </c>
      <c r="B43" s="200">
        <v>0</v>
      </c>
      <c r="C43" s="200">
        <v>1.61</v>
      </c>
      <c r="D43" s="200">
        <v>3.54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4.54</v>
      </c>
      <c r="K43" s="200">
        <v>7.48</v>
      </c>
      <c r="L43" s="200">
        <v>19.260000000000002</v>
      </c>
      <c r="M43" s="200">
        <v>0.63</v>
      </c>
      <c r="N43" s="200">
        <v>1.21</v>
      </c>
      <c r="O43" s="200">
        <v>0</v>
      </c>
      <c r="P43" s="200">
        <v>1.28</v>
      </c>
      <c r="Q43" s="200">
        <v>0.11</v>
      </c>
      <c r="R43" s="200">
        <v>0.43</v>
      </c>
      <c r="S43" s="200">
        <v>0.27</v>
      </c>
      <c r="T43" s="200">
        <v>0</v>
      </c>
      <c r="U43" s="200">
        <v>2.14</v>
      </c>
      <c r="V43" s="200">
        <v>0.15</v>
      </c>
      <c r="W43" s="200">
        <v>0.47</v>
      </c>
      <c r="X43" s="200">
        <v>1.51</v>
      </c>
      <c r="Y43" s="200">
        <v>0</v>
      </c>
      <c r="Z43" s="200">
        <v>2.59</v>
      </c>
      <c r="AA43" s="200">
        <v>0.72</v>
      </c>
      <c r="AB43" s="200">
        <v>0</v>
      </c>
      <c r="AC43" s="200">
        <v>13.92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80.099999999999994</v>
      </c>
      <c r="AP43" s="200">
        <v>0</v>
      </c>
    </row>
    <row r="44" spans="1:42">
      <c r="A44" t="s">
        <v>86</v>
      </c>
      <c r="B44" s="200">
        <v>0</v>
      </c>
      <c r="C44" s="200">
        <v>1.61</v>
      </c>
      <c r="D44" s="200">
        <v>3.54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4.54</v>
      </c>
      <c r="K44" s="200">
        <v>7.48</v>
      </c>
      <c r="L44" s="200">
        <v>19.260000000000002</v>
      </c>
      <c r="M44" s="200">
        <v>0.63</v>
      </c>
      <c r="N44" s="200">
        <v>1.21</v>
      </c>
      <c r="O44" s="200">
        <v>0</v>
      </c>
      <c r="P44" s="200">
        <v>1.28</v>
      </c>
      <c r="Q44" s="200">
        <v>0.11</v>
      </c>
      <c r="R44" s="200">
        <v>0.43</v>
      </c>
      <c r="S44" s="200">
        <v>0.27</v>
      </c>
      <c r="T44" s="200">
        <v>0</v>
      </c>
      <c r="U44" s="200">
        <v>2.14</v>
      </c>
      <c r="V44" s="200">
        <v>0.15</v>
      </c>
      <c r="W44" s="200">
        <v>0.48</v>
      </c>
      <c r="X44" s="200">
        <v>1.51</v>
      </c>
      <c r="Y44" s="200">
        <v>0</v>
      </c>
      <c r="Z44" s="200">
        <v>2.59</v>
      </c>
      <c r="AA44" s="200">
        <v>0.72</v>
      </c>
      <c r="AB44" s="200">
        <v>0</v>
      </c>
      <c r="AC44" s="200">
        <v>13.92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80.099999999999994</v>
      </c>
      <c r="AP44" s="200">
        <v>0</v>
      </c>
    </row>
    <row r="45" spans="1:42">
      <c r="A45" t="s">
        <v>87</v>
      </c>
      <c r="B45" s="200">
        <v>0</v>
      </c>
      <c r="C45" s="200">
        <v>1.61</v>
      </c>
      <c r="D45" s="200">
        <v>3.54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4.54</v>
      </c>
      <c r="K45" s="200">
        <v>7.48</v>
      </c>
      <c r="L45" s="200">
        <v>19.260000000000002</v>
      </c>
      <c r="M45" s="200">
        <v>0.63</v>
      </c>
      <c r="N45" s="200">
        <v>1.21</v>
      </c>
      <c r="O45" s="200">
        <v>0</v>
      </c>
      <c r="P45" s="200">
        <v>1.28</v>
      </c>
      <c r="Q45" s="200">
        <v>0.11</v>
      </c>
      <c r="R45" s="200">
        <v>0.43</v>
      </c>
      <c r="S45" s="200">
        <v>0.27</v>
      </c>
      <c r="T45" s="200">
        <v>0</v>
      </c>
      <c r="U45" s="200">
        <v>2.14</v>
      </c>
      <c r="V45" s="200">
        <v>0.15</v>
      </c>
      <c r="W45" s="200">
        <v>0.48</v>
      </c>
      <c r="X45" s="200">
        <v>1.51</v>
      </c>
      <c r="Y45" s="200">
        <v>0</v>
      </c>
      <c r="Z45" s="200">
        <v>2.59</v>
      </c>
      <c r="AA45" s="200">
        <v>0.71</v>
      </c>
      <c r="AB45" s="200">
        <v>0</v>
      </c>
      <c r="AC45" s="200">
        <v>13.92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80.099999999999994</v>
      </c>
      <c r="AP45" s="200">
        <v>0</v>
      </c>
    </row>
    <row r="46" spans="1:42">
      <c r="A46" t="s">
        <v>88</v>
      </c>
      <c r="B46" s="200">
        <v>0</v>
      </c>
      <c r="C46" s="200">
        <v>1.61</v>
      </c>
      <c r="D46" s="200">
        <v>3.54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4.54</v>
      </c>
      <c r="K46" s="200">
        <v>7.48</v>
      </c>
      <c r="L46" s="200">
        <v>19.260000000000002</v>
      </c>
      <c r="M46" s="200">
        <v>0.63</v>
      </c>
      <c r="N46" s="200">
        <v>1.21</v>
      </c>
      <c r="O46" s="200">
        <v>0</v>
      </c>
      <c r="P46" s="200">
        <v>1.28</v>
      </c>
      <c r="Q46" s="200">
        <v>0.11</v>
      </c>
      <c r="R46" s="200">
        <v>0.43</v>
      </c>
      <c r="S46" s="200">
        <v>0.27</v>
      </c>
      <c r="T46" s="200">
        <v>0</v>
      </c>
      <c r="U46" s="200">
        <v>2.14</v>
      </c>
      <c r="V46" s="200">
        <v>0.15</v>
      </c>
      <c r="W46" s="200">
        <v>0.48</v>
      </c>
      <c r="X46" s="200">
        <v>1.51</v>
      </c>
      <c r="Y46" s="200">
        <v>0</v>
      </c>
      <c r="Z46" s="200">
        <v>2.59</v>
      </c>
      <c r="AA46" s="200">
        <v>0.71</v>
      </c>
      <c r="AB46" s="200">
        <v>0</v>
      </c>
      <c r="AC46" s="200">
        <v>13.92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80.099999999999994</v>
      </c>
      <c r="AP46" s="200">
        <v>0</v>
      </c>
    </row>
    <row r="47" spans="1:42">
      <c r="A47" t="s">
        <v>89</v>
      </c>
      <c r="B47" s="200">
        <v>0</v>
      </c>
      <c r="C47" s="200">
        <v>1.29</v>
      </c>
      <c r="D47" s="200">
        <v>3.54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5.72</v>
      </c>
      <c r="K47" s="200">
        <v>7.44</v>
      </c>
      <c r="L47" s="200">
        <v>20.43</v>
      </c>
      <c r="M47" s="200">
        <v>0.63</v>
      </c>
      <c r="N47" s="200">
        <v>1.21</v>
      </c>
      <c r="O47" s="200">
        <v>0</v>
      </c>
      <c r="P47" s="200">
        <v>1.28</v>
      </c>
      <c r="Q47" s="200">
        <v>0.15</v>
      </c>
      <c r="R47" s="200">
        <v>0.62</v>
      </c>
      <c r="S47" s="200">
        <v>0.52</v>
      </c>
      <c r="T47" s="200">
        <v>0</v>
      </c>
      <c r="U47" s="200">
        <v>2.14</v>
      </c>
      <c r="V47" s="200">
        <v>0.21</v>
      </c>
      <c r="W47" s="200">
        <v>0.48</v>
      </c>
      <c r="X47" s="200">
        <v>1.51</v>
      </c>
      <c r="Y47" s="200">
        <v>0</v>
      </c>
      <c r="Z47" s="200">
        <v>2.59</v>
      </c>
      <c r="AA47" s="200">
        <v>0.71</v>
      </c>
      <c r="AB47" s="200">
        <v>0</v>
      </c>
      <c r="AC47" s="200">
        <v>13.92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80.099999999999994</v>
      </c>
      <c r="AP47" s="200">
        <v>0</v>
      </c>
    </row>
    <row r="48" spans="1:42">
      <c r="A48" t="s">
        <v>90</v>
      </c>
      <c r="B48" s="200">
        <v>0</v>
      </c>
      <c r="C48" s="200">
        <v>1.29</v>
      </c>
      <c r="D48" s="200">
        <v>3.54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5.72</v>
      </c>
      <c r="K48" s="200">
        <v>7.43</v>
      </c>
      <c r="L48" s="200">
        <v>20.43</v>
      </c>
      <c r="M48" s="200">
        <v>0.63</v>
      </c>
      <c r="N48" s="200">
        <v>1.21</v>
      </c>
      <c r="O48" s="200">
        <v>0</v>
      </c>
      <c r="P48" s="200">
        <v>1.28</v>
      </c>
      <c r="Q48" s="200">
        <v>0.15</v>
      </c>
      <c r="R48" s="200">
        <v>0.62</v>
      </c>
      <c r="S48" s="200">
        <v>0.39</v>
      </c>
      <c r="T48" s="200">
        <v>0</v>
      </c>
      <c r="U48" s="200">
        <v>2.14</v>
      </c>
      <c r="V48" s="200">
        <v>0.21</v>
      </c>
      <c r="W48" s="200">
        <v>0.48</v>
      </c>
      <c r="X48" s="200">
        <v>1.51</v>
      </c>
      <c r="Y48" s="200">
        <v>0</v>
      </c>
      <c r="Z48" s="200">
        <v>2.59</v>
      </c>
      <c r="AA48" s="200">
        <v>0.71</v>
      </c>
      <c r="AB48" s="200">
        <v>0</v>
      </c>
      <c r="AC48" s="200">
        <v>13.92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80.099999999999994</v>
      </c>
      <c r="AP48" s="200">
        <v>0</v>
      </c>
    </row>
    <row r="49" spans="1:42">
      <c r="A49" t="s">
        <v>91</v>
      </c>
      <c r="B49" s="200">
        <v>0</v>
      </c>
      <c r="C49" s="200">
        <v>1.29</v>
      </c>
      <c r="D49" s="200">
        <v>3.54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5.72</v>
      </c>
      <c r="K49" s="200">
        <v>7.53</v>
      </c>
      <c r="L49" s="200">
        <v>20.43</v>
      </c>
      <c r="M49" s="200">
        <v>0.63</v>
      </c>
      <c r="N49" s="200">
        <v>1.21</v>
      </c>
      <c r="O49" s="200">
        <v>0</v>
      </c>
      <c r="P49" s="200">
        <v>1.28</v>
      </c>
      <c r="Q49" s="200">
        <v>0.15</v>
      </c>
      <c r="R49" s="200">
        <v>0.62</v>
      </c>
      <c r="S49" s="200">
        <v>0.39</v>
      </c>
      <c r="T49" s="200">
        <v>0</v>
      </c>
      <c r="U49" s="200">
        <v>2.14</v>
      </c>
      <c r="V49" s="200">
        <v>0.21</v>
      </c>
      <c r="W49" s="200">
        <v>0.48</v>
      </c>
      <c r="X49" s="200">
        <v>1.51</v>
      </c>
      <c r="Y49" s="200">
        <v>0</v>
      </c>
      <c r="Z49" s="200">
        <v>2.59</v>
      </c>
      <c r="AA49" s="200">
        <v>0.71</v>
      </c>
      <c r="AB49" s="200">
        <v>0</v>
      </c>
      <c r="AC49" s="200">
        <v>13.92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80.099999999999994</v>
      </c>
      <c r="AP49" s="200">
        <v>0</v>
      </c>
    </row>
    <row r="50" spans="1:42">
      <c r="A50" t="s">
        <v>92</v>
      </c>
      <c r="B50" s="200">
        <v>0</v>
      </c>
      <c r="C50" s="200">
        <v>1.29</v>
      </c>
      <c r="D50" s="200">
        <v>3.54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5.72</v>
      </c>
      <c r="K50" s="200">
        <v>7.56</v>
      </c>
      <c r="L50" s="200">
        <v>20.43</v>
      </c>
      <c r="M50" s="200">
        <v>0.63</v>
      </c>
      <c r="N50" s="200">
        <v>1.21</v>
      </c>
      <c r="O50" s="200">
        <v>0</v>
      </c>
      <c r="P50" s="200">
        <v>1.28</v>
      </c>
      <c r="Q50" s="200">
        <v>0.15</v>
      </c>
      <c r="R50" s="200">
        <v>0.62</v>
      </c>
      <c r="S50" s="200">
        <v>0.39</v>
      </c>
      <c r="T50" s="200">
        <v>0</v>
      </c>
      <c r="U50" s="200">
        <v>2.14</v>
      </c>
      <c r="V50" s="200">
        <v>0.21</v>
      </c>
      <c r="W50" s="200">
        <v>0.48</v>
      </c>
      <c r="X50" s="200">
        <v>1.51</v>
      </c>
      <c r="Y50" s="200">
        <v>0</v>
      </c>
      <c r="Z50" s="200">
        <v>2.59</v>
      </c>
      <c r="AA50" s="200">
        <v>0.71</v>
      </c>
      <c r="AB50" s="200">
        <v>0</v>
      </c>
      <c r="AC50" s="200">
        <v>13.92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80.099999999999994</v>
      </c>
      <c r="AP50" s="200">
        <v>0</v>
      </c>
    </row>
    <row r="51" spans="1:42">
      <c r="A51" t="s">
        <v>93</v>
      </c>
      <c r="B51" s="200">
        <v>0</v>
      </c>
      <c r="C51" s="200">
        <v>1.29</v>
      </c>
      <c r="D51" s="200">
        <v>3.54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5.72</v>
      </c>
      <c r="K51" s="200">
        <v>7.48</v>
      </c>
      <c r="L51" s="200">
        <v>19.260000000000002</v>
      </c>
      <c r="M51" s="200">
        <v>3.09</v>
      </c>
      <c r="N51" s="200">
        <v>1.21</v>
      </c>
      <c r="O51" s="200">
        <v>0</v>
      </c>
      <c r="P51" s="200">
        <v>1.28</v>
      </c>
      <c r="Q51" s="200">
        <v>0.11</v>
      </c>
      <c r="R51" s="200">
        <v>0.43</v>
      </c>
      <c r="S51" s="200">
        <v>0.27</v>
      </c>
      <c r="T51" s="200">
        <v>0</v>
      </c>
      <c r="U51" s="200">
        <v>2.14</v>
      </c>
      <c r="V51" s="200">
        <v>0.21</v>
      </c>
      <c r="W51" s="200">
        <v>0.48</v>
      </c>
      <c r="X51" s="200">
        <v>1.51</v>
      </c>
      <c r="Y51" s="200">
        <v>0</v>
      </c>
      <c r="Z51" s="200">
        <v>2.59</v>
      </c>
      <c r="AA51" s="200">
        <v>0.71</v>
      </c>
      <c r="AB51" s="200">
        <v>0</v>
      </c>
      <c r="AC51" s="200">
        <v>13.92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71.400000000000006</v>
      </c>
      <c r="AP51" s="200">
        <v>0</v>
      </c>
    </row>
    <row r="52" spans="1:42">
      <c r="A52" t="s">
        <v>94</v>
      </c>
      <c r="B52" s="200">
        <v>0</v>
      </c>
      <c r="C52" s="200">
        <v>1.29</v>
      </c>
      <c r="D52" s="200">
        <v>3.54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5.72</v>
      </c>
      <c r="K52" s="200">
        <v>7.48</v>
      </c>
      <c r="L52" s="200">
        <v>19.260000000000002</v>
      </c>
      <c r="M52" s="200">
        <v>4.62</v>
      </c>
      <c r="N52" s="200">
        <v>1.21</v>
      </c>
      <c r="O52" s="200">
        <v>0</v>
      </c>
      <c r="P52" s="200">
        <v>1.28</v>
      </c>
      <c r="Q52" s="200">
        <v>0.11</v>
      </c>
      <c r="R52" s="200">
        <v>0.43</v>
      </c>
      <c r="S52" s="200">
        <v>0.27</v>
      </c>
      <c r="T52" s="200">
        <v>0</v>
      </c>
      <c r="U52" s="200">
        <v>2.14</v>
      </c>
      <c r="V52" s="200">
        <v>0.21</v>
      </c>
      <c r="W52" s="200">
        <v>0.48</v>
      </c>
      <c r="X52" s="200">
        <v>1.51</v>
      </c>
      <c r="Y52" s="200">
        <v>0</v>
      </c>
      <c r="Z52" s="200">
        <v>2.59</v>
      </c>
      <c r="AA52" s="200">
        <v>0.71</v>
      </c>
      <c r="AB52" s="200">
        <v>0</v>
      </c>
      <c r="AC52" s="200">
        <v>13.92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71.400000000000006</v>
      </c>
      <c r="AP52" s="200">
        <v>0</v>
      </c>
    </row>
    <row r="53" spans="1:42">
      <c r="A53" t="s">
        <v>95</v>
      </c>
      <c r="B53" s="200">
        <v>0</v>
      </c>
      <c r="C53" s="200">
        <v>1.29</v>
      </c>
      <c r="D53" s="200">
        <v>3.54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5.72</v>
      </c>
      <c r="K53" s="200">
        <v>7.48</v>
      </c>
      <c r="L53" s="200">
        <v>19.260000000000002</v>
      </c>
      <c r="M53" s="200">
        <v>7.69</v>
      </c>
      <c r="N53" s="200">
        <v>1.21</v>
      </c>
      <c r="O53" s="200">
        <v>0</v>
      </c>
      <c r="P53" s="200">
        <v>1.28</v>
      </c>
      <c r="Q53" s="200">
        <v>0.11</v>
      </c>
      <c r="R53" s="200">
        <v>0.43</v>
      </c>
      <c r="S53" s="200">
        <v>0.27</v>
      </c>
      <c r="T53" s="200">
        <v>0</v>
      </c>
      <c r="U53" s="200">
        <v>2.14</v>
      </c>
      <c r="V53" s="200">
        <v>0.21</v>
      </c>
      <c r="W53" s="200">
        <v>0.48</v>
      </c>
      <c r="X53" s="200">
        <v>1.51</v>
      </c>
      <c r="Y53" s="200">
        <v>0</v>
      </c>
      <c r="Z53" s="200">
        <v>2.59</v>
      </c>
      <c r="AA53" s="200">
        <v>0.71</v>
      </c>
      <c r="AB53" s="200">
        <v>0</v>
      </c>
      <c r="AC53" s="200">
        <v>13.92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71.400000000000006</v>
      </c>
      <c r="AP53" s="200">
        <v>0</v>
      </c>
    </row>
    <row r="54" spans="1:42">
      <c r="A54" t="s">
        <v>96</v>
      </c>
      <c r="B54" s="200">
        <v>0</v>
      </c>
      <c r="C54" s="200">
        <v>1.29</v>
      </c>
      <c r="D54" s="200">
        <v>3.54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5.72</v>
      </c>
      <c r="K54" s="200">
        <v>7.48</v>
      </c>
      <c r="L54" s="200">
        <v>19.260000000000002</v>
      </c>
      <c r="M54" s="200">
        <v>8.3000000000000007</v>
      </c>
      <c r="N54" s="200">
        <v>1.21</v>
      </c>
      <c r="O54" s="200">
        <v>0</v>
      </c>
      <c r="P54" s="200">
        <v>1.28</v>
      </c>
      <c r="Q54" s="200">
        <v>0.11</v>
      </c>
      <c r="R54" s="200">
        <v>0.43</v>
      </c>
      <c r="S54" s="200">
        <v>0.27</v>
      </c>
      <c r="T54" s="200">
        <v>0</v>
      </c>
      <c r="U54" s="200">
        <v>2.14</v>
      </c>
      <c r="V54" s="200">
        <v>0.21</v>
      </c>
      <c r="W54" s="200">
        <v>0.48</v>
      </c>
      <c r="X54" s="200">
        <v>1.51</v>
      </c>
      <c r="Y54" s="200">
        <v>0</v>
      </c>
      <c r="Z54" s="200">
        <v>2.59</v>
      </c>
      <c r="AA54" s="200">
        <v>0.71</v>
      </c>
      <c r="AB54" s="200">
        <v>0</v>
      </c>
      <c r="AC54" s="200">
        <v>13.92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71.400000000000006</v>
      </c>
      <c r="AP54" s="200">
        <v>0</v>
      </c>
    </row>
    <row r="55" spans="1:42">
      <c r="A55" t="s">
        <v>97</v>
      </c>
      <c r="B55" s="200">
        <v>0</v>
      </c>
      <c r="C55" s="200">
        <v>1.1299999999999999</v>
      </c>
      <c r="D55" s="200">
        <v>3.54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5.72</v>
      </c>
      <c r="K55" s="200">
        <v>7.48</v>
      </c>
      <c r="L55" s="200">
        <v>19.260000000000002</v>
      </c>
      <c r="M55" s="200">
        <v>8.3000000000000007</v>
      </c>
      <c r="N55" s="200">
        <v>1.21</v>
      </c>
      <c r="O55" s="200">
        <v>0</v>
      </c>
      <c r="P55" s="200">
        <v>1.28</v>
      </c>
      <c r="Q55" s="200">
        <v>0.11</v>
      </c>
      <c r="R55" s="200">
        <v>0.43</v>
      </c>
      <c r="S55" s="200">
        <v>0.27</v>
      </c>
      <c r="T55" s="200">
        <v>0</v>
      </c>
      <c r="U55" s="200">
        <v>2.14</v>
      </c>
      <c r="V55" s="200">
        <v>0.21</v>
      </c>
      <c r="W55" s="200">
        <v>0.48</v>
      </c>
      <c r="X55" s="200">
        <v>1.51</v>
      </c>
      <c r="Y55" s="200">
        <v>0</v>
      </c>
      <c r="Z55" s="200">
        <v>2.59</v>
      </c>
      <c r="AA55" s="200">
        <v>0.71</v>
      </c>
      <c r="AB55" s="200">
        <v>0</v>
      </c>
      <c r="AC55" s="200">
        <v>13.92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71.400000000000006</v>
      </c>
      <c r="AP55" s="200">
        <v>0</v>
      </c>
    </row>
    <row r="56" spans="1:42">
      <c r="A56" t="s">
        <v>98</v>
      </c>
      <c r="B56" s="200">
        <v>0</v>
      </c>
      <c r="C56" s="200">
        <v>1.1299999999999999</v>
      </c>
      <c r="D56" s="200">
        <v>3.54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5.72</v>
      </c>
      <c r="K56" s="200">
        <v>7.48</v>
      </c>
      <c r="L56" s="200">
        <v>19.260000000000002</v>
      </c>
      <c r="M56" s="200">
        <v>8.3000000000000007</v>
      </c>
      <c r="N56" s="200">
        <v>1.21</v>
      </c>
      <c r="O56" s="200">
        <v>0</v>
      </c>
      <c r="P56" s="200">
        <v>1.28</v>
      </c>
      <c r="Q56" s="200">
        <v>0.11</v>
      </c>
      <c r="R56" s="200">
        <v>0.43</v>
      </c>
      <c r="S56" s="200">
        <v>0.27</v>
      </c>
      <c r="T56" s="200">
        <v>0</v>
      </c>
      <c r="U56" s="200">
        <v>2.14</v>
      </c>
      <c r="V56" s="200">
        <v>0.21</v>
      </c>
      <c r="W56" s="200">
        <v>0.48</v>
      </c>
      <c r="X56" s="200">
        <v>1.51</v>
      </c>
      <c r="Y56" s="200">
        <v>0</v>
      </c>
      <c r="Z56" s="200">
        <v>2.59</v>
      </c>
      <c r="AA56" s="200">
        <v>0.71</v>
      </c>
      <c r="AB56" s="200">
        <v>0</v>
      </c>
      <c r="AC56" s="200">
        <v>13.92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71.400000000000006</v>
      </c>
      <c r="AP56" s="200">
        <v>0</v>
      </c>
    </row>
    <row r="57" spans="1:42">
      <c r="A57" t="s">
        <v>99</v>
      </c>
      <c r="B57" s="200">
        <v>0</v>
      </c>
      <c r="C57" s="200">
        <v>1.1299999999999999</v>
      </c>
      <c r="D57" s="200">
        <v>3.54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5.72</v>
      </c>
      <c r="K57" s="200">
        <v>7.48</v>
      </c>
      <c r="L57" s="200">
        <v>19.260000000000002</v>
      </c>
      <c r="M57" s="200">
        <v>6.77</v>
      </c>
      <c r="N57" s="200">
        <v>1.21</v>
      </c>
      <c r="O57" s="200">
        <v>0</v>
      </c>
      <c r="P57" s="200">
        <v>1.28</v>
      </c>
      <c r="Q57" s="200">
        <v>0.11</v>
      </c>
      <c r="R57" s="200">
        <v>0.43</v>
      </c>
      <c r="S57" s="200">
        <v>0.27</v>
      </c>
      <c r="T57" s="200">
        <v>0</v>
      </c>
      <c r="U57" s="200">
        <v>2.14</v>
      </c>
      <c r="V57" s="200">
        <v>0.21</v>
      </c>
      <c r="W57" s="200">
        <v>0.48</v>
      </c>
      <c r="X57" s="200">
        <v>1.51</v>
      </c>
      <c r="Y57" s="200">
        <v>0</v>
      </c>
      <c r="Z57" s="200">
        <v>2.59</v>
      </c>
      <c r="AA57" s="200">
        <v>0.71</v>
      </c>
      <c r="AB57" s="200">
        <v>0</v>
      </c>
      <c r="AC57" s="200">
        <v>13.92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71.400000000000006</v>
      </c>
      <c r="AP57" s="200">
        <v>0</v>
      </c>
    </row>
    <row r="58" spans="1:42">
      <c r="A58" t="s">
        <v>100</v>
      </c>
      <c r="B58" s="200">
        <v>0</v>
      </c>
      <c r="C58" s="200">
        <v>1.1299999999999999</v>
      </c>
      <c r="D58" s="200">
        <v>3.54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5.72</v>
      </c>
      <c r="K58" s="200">
        <v>7.48</v>
      </c>
      <c r="L58" s="200">
        <v>19.260000000000002</v>
      </c>
      <c r="M58" s="200">
        <v>6.77</v>
      </c>
      <c r="N58" s="200">
        <v>1.21</v>
      </c>
      <c r="O58" s="200">
        <v>0</v>
      </c>
      <c r="P58" s="200">
        <v>1.28</v>
      </c>
      <c r="Q58" s="200">
        <v>0.11</v>
      </c>
      <c r="R58" s="200">
        <v>0.43</v>
      </c>
      <c r="S58" s="200">
        <v>0.27</v>
      </c>
      <c r="T58" s="200">
        <v>0</v>
      </c>
      <c r="U58" s="200">
        <v>2.14</v>
      </c>
      <c r="V58" s="200">
        <v>0.21</v>
      </c>
      <c r="W58" s="200">
        <v>0.48</v>
      </c>
      <c r="X58" s="200">
        <v>1.51</v>
      </c>
      <c r="Y58" s="200">
        <v>0</v>
      </c>
      <c r="Z58" s="200">
        <v>2.59</v>
      </c>
      <c r="AA58" s="200">
        <v>0.71</v>
      </c>
      <c r="AB58" s="200">
        <v>0</v>
      </c>
      <c r="AC58" s="200">
        <v>13.92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71.400000000000006</v>
      </c>
      <c r="AP58" s="200">
        <v>0</v>
      </c>
    </row>
    <row r="59" spans="1:42">
      <c r="A59" t="s">
        <v>101</v>
      </c>
      <c r="B59" s="200">
        <v>0</v>
      </c>
      <c r="C59" s="200">
        <v>1.1299999999999999</v>
      </c>
      <c r="D59" s="200">
        <v>3.54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5.72</v>
      </c>
      <c r="K59" s="200">
        <v>7.48</v>
      </c>
      <c r="L59" s="200">
        <v>19.260000000000002</v>
      </c>
      <c r="M59" s="200">
        <v>0.84</v>
      </c>
      <c r="N59" s="200">
        <v>1.21</v>
      </c>
      <c r="O59" s="200">
        <v>0</v>
      </c>
      <c r="P59" s="200">
        <v>1.28</v>
      </c>
      <c r="Q59" s="200">
        <v>0.11</v>
      </c>
      <c r="R59" s="200">
        <v>0.43</v>
      </c>
      <c r="S59" s="200">
        <v>0.27</v>
      </c>
      <c r="T59" s="200">
        <v>0</v>
      </c>
      <c r="U59" s="200">
        <v>2.14</v>
      </c>
      <c r="V59" s="200">
        <v>0.21</v>
      </c>
      <c r="W59" s="200">
        <v>0.48</v>
      </c>
      <c r="X59" s="200">
        <v>1.51</v>
      </c>
      <c r="Y59" s="200">
        <v>0</v>
      </c>
      <c r="Z59" s="200">
        <v>2.59</v>
      </c>
      <c r="AA59" s="200">
        <v>0.71</v>
      </c>
      <c r="AB59" s="200">
        <v>0</v>
      </c>
      <c r="AC59" s="200">
        <v>13.92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71.400000000000006</v>
      </c>
      <c r="AP59" s="200">
        <v>0</v>
      </c>
    </row>
    <row r="60" spans="1:42">
      <c r="A60" t="s">
        <v>102</v>
      </c>
      <c r="B60" s="200">
        <v>0</v>
      </c>
      <c r="C60" s="200">
        <v>1.1299999999999999</v>
      </c>
      <c r="D60" s="200">
        <v>3.54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5.72</v>
      </c>
      <c r="K60" s="200">
        <v>7.48</v>
      </c>
      <c r="L60" s="200">
        <v>19.260000000000002</v>
      </c>
      <c r="M60" s="200">
        <v>0.84</v>
      </c>
      <c r="N60" s="200">
        <v>1.21</v>
      </c>
      <c r="O60" s="200">
        <v>0</v>
      </c>
      <c r="P60" s="200">
        <v>1.28</v>
      </c>
      <c r="Q60" s="200">
        <v>0.11</v>
      </c>
      <c r="R60" s="200">
        <v>0.43</v>
      </c>
      <c r="S60" s="200">
        <v>0.27</v>
      </c>
      <c r="T60" s="200">
        <v>0</v>
      </c>
      <c r="U60" s="200">
        <v>2.14</v>
      </c>
      <c r="V60" s="200">
        <v>0.21</v>
      </c>
      <c r="W60" s="200">
        <v>0.48</v>
      </c>
      <c r="X60" s="200">
        <v>1.51</v>
      </c>
      <c r="Y60" s="200">
        <v>0</v>
      </c>
      <c r="Z60" s="200">
        <v>2.59</v>
      </c>
      <c r="AA60" s="200">
        <v>0.71</v>
      </c>
      <c r="AB60" s="200">
        <v>0</v>
      </c>
      <c r="AC60" s="200">
        <v>13.92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71.400000000000006</v>
      </c>
      <c r="AP60" s="200">
        <v>0</v>
      </c>
    </row>
    <row r="61" spans="1:42">
      <c r="A61" t="s">
        <v>103</v>
      </c>
      <c r="B61" s="200">
        <v>0</v>
      </c>
      <c r="C61" s="200">
        <v>1.1299999999999999</v>
      </c>
      <c r="D61" s="200">
        <v>3.54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5.72</v>
      </c>
      <c r="K61" s="200">
        <v>7.48</v>
      </c>
      <c r="L61" s="200">
        <v>19.260000000000002</v>
      </c>
      <c r="M61" s="200">
        <v>0.84</v>
      </c>
      <c r="N61" s="200">
        <v>1.21</v>
      </c>
      <c r="O61" s="200">
        <v>0</v>
      </c>
      <c r="P61" s="200">
        <v>1.28</v>
      </c>
      <c r="Q61" s="200">
        <v>0.11</v>
      </c>
      <c r="R61" s="200">
        <v>0.43</v>
      </c>
      <c r="S61" s="200">
        <v>0.27</v>
      </c>
      <c r="T61" s="200">
        <v>0</v>
      </c>
      <c r="U61" s="200">
        <v>2.14</v>
      </c>
      <c r="V61" s="200">
        <v>0.14000000000000001</v>
      </c>
      <c r="W61" s="200">
        <v>0.48</v>
      </c>
      <c r="X61" s="200">
        <v>1.51</v>
      </c>
      <c r="Y61" s="200">
        <v>0</v>
      </c>
      <c r="Z61" s="200">
        <v>2.59</v>
      </c>
      <c r="AA61" s="200">
        <v>0.71</v>
      </c>
      <c r="AB61" s="200">
        <v>0</v>
      </c>
      <c r="AC61" s="200">
        <v>13.92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0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71.400000000000006</v>
      </c>
      <c r="AP61" s="200">
        <v>0</v>
      </c>
    </row>
    <row r="62" spans="1:42">
      <c r="A62" t="s">
        <v>104</v>
      </c>
      <c r="B62" s="200">
        <v>0</v>
      </c>
      <c r="C62" s="200">
        <v>1.1299999999999999</v>
      </c>
      <c r="D62" s="200">
        <v>3.54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5.72</v>
      </c>
      <c r="K62" s="200">
        <v>7.48</v>
      </c>
      <c r="L62" s="200">
        <v>19.260000000000002</v>
      </c>
      <c r="M62" s="200">
        <v>0.84</v>
      </c>
      <c r="N62" s="200">
        <v>1.21</v>
      </c>
      <c r="O62" s="200">
        <v>0</v>
      </c>
      <c r="P62" s="200">
        <v>1.28</v>
      </c>
      <c r="Q62" s="200">
        <v>0.11</v>
      </c>
      <c r="R62" s="200">
        <v>0.43</v>
      </c>
      <c r="S62" s="200">
        <v>0.27</v>
      </c>
      <c r="T62" s="200">
        <v>0</v>
      </c>
      <c r="U62" s="200">
        <v>2.14</v>
      </c>
      <c r="V62" s="200">
        <v>0.14000000000000001</v>
      </c>
      <c r="W62" s="200">
        <v>0.48</v>
      </c>
      <c r="X62" s="200">
        <v>1.51</v>
      </c>
      <c r="Y62" s="200">
        <v>0</v>
      </c>
      <c r="Z62" s="200">
        <v>2.59</v>
      </c>
      <c r="AA62" s="200">
        <v>0.71</v>
      </c>
      <c r="AB62" s="200">
        <v>0</v>
      </c>
      <c r="AC62" s="200">
        <v>13.92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71.400000000000006</v>
      </c>
      <c r="AP62" s="200">
        <v>0</v>
      </c>
    </row>
    <row r="63" spans="1:42">
      <c r="A63" t="s">
        <v>105</v>
      </c>
      <c r="B63" s="200">
        <v>0</v>
      </c>
      <c r="C63" s="200">
        <v>1.1299999999999999</v>
      </c>
      <c r="D63" s="200">
        <v>3.54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5.72</v>
      </c>
      <c r="K63" s="200">
        <v>7.46</v>
      </c>
      <c r="L63" s="200">
        <v>19.260000000000002</v>
      </c>
      <c r="M63" s="200">
        <v>0.84</v>
      </c>
      <c r="N63" s="200">
        <v>1.21</v>
      </c>
      <c r="O63" s="200">
        <v>0</v>
      </c>
      <c r="P63" s="200">
        <v>1.28</v>
      </c>
      <c r="Q63" s="200">
        <v>0.11</v>
      </c>
      <c r="R63" s="200">
        <v>0.43</v>
      </c>
      <c r="S63" s="200">
        <v>0.27</v>
      </c>
      <c r="T63" s="200">
        <v>0</v>
      </c>
      <c r="U63" s="200">
        <v>2.14</v>
      </c>
      <c r="V63" s="200">
        <v>0.14000000000000001</v>
      </c>
      <c r="W63" s="200">
        <v>0.48</v>
      </c>
      <c r="X63" s="200">
        <v>1.51</v>
      </c>
      <c r="Y63" s="200">
        <v>0</v>
      </c>
      <c r="Z63" s="200">
        <v>2.59</v>
      </c>
      <c r="AA63" s="200">
        <v>0.71</v>
      </c>
      <c r="AB63" s="200">
        <v>0</v>
      </c>
      <c r="AC63" s="200">
        <v>13.92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71.400000000000006</v>
      </c>
      <c r="AP63" s="200">
        <v>0</v>
      </c>
    </row>
    <row r="64" spans="1:42">
      <c r="A64" t="s">
        <v>106</v>
      </c>
      <c r="B64" s="200">
        <v>0</v>
      </c>
      <c r="C64" s="200">
        <v>1.1299999999999999</v>
      </c>
      <c r="D64" s="200">
        <v>3.54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5.72</v>
      </c>
      <c r="K64" s="200">
        <v>7.46</v>
      </c>
      <c r="L64" s="200">
        <v>19.260000000000002</v>
      </c>
      <c r="M64" s="200">
        <v>0.84</v>
      </c>
      <c r="N64" s="200">
        <v>1.21</v>
      </c>
      <c r="O64" s="200">
        <v>0</v>
      </c>
      <c r="P64" s="200">
        <v>1.28</v>
      </c>
      <c r="Q64" s="200">
        <v>0.11</v>
      </c>
      <c r="R64" s="200">
        <v>0.43</v>
      </c>
      <c r="S64" s="200">
        <v>0.27</v>
      </c>
      <c r="T64" s="200">
        <v>0</v>
      </c>
      <c r="U64" s="200">
        <v>2.14</v>
      </c>
      <c r="V64" s="200">
        <v>0.14000000000000001</v>
      </c>
      <c r="W64" s="200">
        <v>0.48</v>
      </c>
      <c r="X64" s="200">
        <v>1.51</v>
      </c>
      <c r="Y64" s="200">
        <v>0</v>
      </c>
      <c r="Z64" s="200">
        <v>2.59</v>
      </c>
      <c r="AA64" s="200">
        <v>0.71</v>
      </c>
      <c r="AB64" s="200">
        <v>0</v>
      </c>
      <c r="AC64" s="200">
        <v>13.92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71.400000000000006</v>
      </c>
      <c r="AP64" s="200">
        <v>0</v>
      </c>
    </row>
    <row r="65" spans="1:42">
      <c r="A65" t="s">
        <v>107</v>
      </c>
      <c r="B65" s="200">
        <v>0</v>
      </c>
      <c r="C65" s="200">
        <v>1.1299999999999999</v>
      </c>
      <c r="D65" s="200">
        <v>3.54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5.72</v>
      </c>
      <c r="K65" s="200">
        <v>7.46</v>
      </c>
      <c r="L65" s="200">
        <v>19.260000000000002</v>
      </c>
      <c r="M65" s="200">
        <v>0.84</v>
      </c>
      <c r="N65" s="200">
        <v>1.21</v>
      </c>
      <c r="O65" s="200">
        <v>0</v>
      </c>
      <c r="P65" s="200">
        <v>1.28</v>
      </c>
      <c r="Q65" s="200">
        <v>0.11</v>
      </c>
      <c r="R65" s="200">
        <v>0.43</v>
      </c>
      <c r="S65" s="200">
        <v>0.27</v>
      </c>
      <c r="T65" s="200">
        <v>0</v>
      </c>
      <c r="U65" s="200">
        <v>2.14</v>
      </c>
      <c r="V65" s="200">
        <v>0.14000000000000001</v>
      </c>
      <c r="W65" s="200">
        <v>0.48</v>
      </c>
      <c r="X65" s="200">
        <v>1.51</v>
      </c>
      <c r="Y65" s="200">
        <v>0</v>
      </c>
      <c r="Z65" s="200">
        <v>2.59</v>
      </c>
      <c r="AA65" s="200">
        <v>0.71</v>
      </c>
      <c r="AB65" s="200">
        <v>0</v>
      </c>
      <c r="AC65" s="200">
        <v>13.92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71.400000000000006</v>
      </c>
      <c r="AP65" s="200">
        <v>0</v>
      </c>
    </row>
    <row r="66" spans="1:42">
      <c r="A66" t="s">
        <v>108</v>
      </c>
      <c r="B66" s="200">
        <v>0</v>
      </c>
      <c r="C66" s="200">
        <v>1.1299999999999999</v>
      </c>
      <c r="D66" s="200">
        <v>3.54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5.72</v>
      </c>
      <c r="K66" s="200">
        <v>7.46</v>
      </c>
      <c r="L66" s="200">
        <v>19.260000000000002</v>
      </c>
      <c r="M66" s="200">
        <v>0.84</v>
      </c>
      <c r="N66" s="200">
        <v>1.21</v>
      </c>
      <c r="O66" s="200">
        <v>0</v>
      </c>
      <c r="P66" s="200">
        <v>1.28</v>
      </c>
      <c r="Q66" s="200">
        <v>0.11</v>
      </c>
      <c r="R66" s="200">
        <v>0.43</v>
      </c>
      <c r="S66" s="200">
        <v>0.27</v>
      </c>
      <c r="T66" s="200">
        <v>0</v>
      </c>
      <c r="U66" s="200">
        <v>2.14</v>
      </c>
      <c r="V66" s="200">
        <v>0.14000000000000001</v>
      </c>
      <c r="W66" s="200">
        <v>0.48</v>
      </c>
      <c r="X66" s="200">
        <v>1.51</v>
      </c>
      <c r="Y66" s="200">
        <v>0</v>
      </c>
      <c r="Z66" s="200">
        <v>2.59</v>
      </c>
      <c r="AA66" s="200">
        <v>0.71</v>
      </c>
      <c r="AB66" s="200">
        <v>0</v>
      </c>
      <c r="AC66" s="200">
        <v>13.92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71.400000000000006</v>
      </c>
      <c r="AP66" s="200">
        <v>0</v>
      </c>
    </row>
    <row r="67" spans="1:42">
      <c r="A67" t="s">
        <v>109</v>
      </c>
      <c r="B67" s="200">
        <v>0</v>
      </c>
      <c r="C67" s="200">
        <v>1.1299999999999999</v>
      </c>
      <c r="D67" s="200">
        <v>3.54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5.72</v>
      </c>
      <c r="K67" s="200">
        <v>7.46</v>
      </c>
      <c r="L67" s="200">
        <v>19.260000000000002</v>
      </c>
      <c r="M67" s="200">
        <v>0.84</v>
      </c>
      <c r="N67" s="200">
        <v>1.21</v>
      </c>
      <c r="O67" s="200">
        <v>0</v>
      </c>
      <c r="P67" s="200">
        <v>1.28</v>
      </c>
      <c r="Q67" s="200">
        <v>0.11</v>
      </c>
      <c r="R67" s="200">
        <v>0.43</v>
      </c>
      <c r="S67" s="200">
        <v>0.27</v>
      </c>
      <c r="T67" s="200">
        <v>0</v>
      </c>
      <c r="U67" s="200">
        <v>2.14</v>
      </c>
      <c r="V67" s="200">
        <v>0.13</v>
      </c>
      <c r="W67" s="200">
        <v>0.48</v>
      </c>
      <c r="X67" s="200">
        <v>1.51</v>
      </c>
      <c r="Y67" s="200">
        <v>0</v>
      </c>
      <c r="Z67" s="200">
        <v>2.59</v>
      </c>
      <c r="AA67" s="200">
        <v>0.71</v>
      </c>
      <c r="AB67" s="200">
        <v>0</v>
      </c>
      <c r="AC67" s="200">
        <v>13.92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71.400000000000006</v>
      </c>
      <c r="AP67" s="200">
        <v>0</v>
      </c>
    </row>
    <row r="68" spans="1:42">
      <c r="A68" t="s">
        <v>110</v>
      </c>
      <c r="B68" s="200">
        <v>0</v>
      </c>
      <c r="C68" s="200">
        <v>1.1299999999999999</v>
      </c>
      <c r="D68" s="200">
        <v>3.54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5.72</v>
      </c>
      <c r="K68" s="200">
        <v>7.46</v>
      </c>
      <c r="L68" s="200">
        <v>19.260000000000002</v>
      </c>
      <c r="M68" s="200">
        <v>0.84</v>
      </c>
      <c r="N68" s="200">
        <v>1.21</v>
      </c>
      <c r="O68" s="200">
        <v>0</v>
      </c>
      <c r="P68" s="200">
        <v>1.28</v>
      </c>
      <c r="Q68" s="200">
        <v>0.11</v>
      </c>
      <c r="R68" s="200">
        <v>0.43</v>
      </c>
      <c r="S68" s="200">
        <v>0.27</v>
      </c>
      <c r="T68" s="200">
        <v>0</v>
      </c>
      <c r="U68" s="200">
        <v>2.14</v>
      </c>
      <c r="V68" s="200">
        <v>0.13</v>
      </c>
      <c r="W68" s="200">
        <v>0.48</v>
      </c>
      <c r="X68" s="200">
        <v>1.51</v>
      </c>
      <c r="Y68" s="200">
        <v>0</v>
      </c>
      <c r="Z68" s="200">
        <v>2.59</v>
      </c>
      <c r="AA68" s="200">
        <v>0.71</v>
      </c>
      <c r="AB68" s="200">
        <v>0</v>
      </c>
      <c r="AC68" s="200">
        <v>13.92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71.400000000000006</v>
      </c>
      <c r="AP68" s="200">
        <v>0</v>
      </c>
    </row>
    <row r="69" spans="1:42">
      <c r="A69" t="s">
        <v>111</v>
      </c>
      <c r="B69" s="200">
        <v>0</v>
      </c>
      <c r="C69" s="200">
        <v>1.1299999999999999</v>
      </c>
      <c r="D69" s="200">
        <v>3.54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5.72</v>
      </c>
      <c r="K69" s="200">
        <v>7.46</v>
      </c>
      <c r="L69" s="200">
        <v>19.260000000000002</v>
      </c>
      <c r="M69" s="200">
        <v>0.84</v>
      </c>
      <c r="N69" s="200">
        <v>1.21</v>
      </c>
      <c r="O69" s="200">
        <v>0</v>
      </c>
      <c r="P69" s="200">
        <v>1.28</v>
      </c>
      <c r="Q69" s="200">
        <v>0.11</v>
      </c>
      <c r="R69" s="200">
        <v>0.43</v>
      </c>
      <c r="S69" s="200">
        <v>0.27</v>
      </c>
      <c r="T69" s="200">
        <v>0</v>
      </c>
      <c r="U69" s="200">
        <v>2.14</v>
      </c>
      <c r="V69" s="200">
        <v>0.13</v>
      </c>
      <c r="W69" s="200">
        <v>0.48</v>
      </c>
      <c r="X69" s="200">
        <v>1.51</v>
      </c>
      <c r="Y69" s="200">
        <v>0</v>
      </c>
      <c r="Z69" s="200">
        <v>2.59</v>
      </c>
      <c r="AA69" s="200">
        <v>0.71</v>
      </c>
      <c r="AB69" s="200">
        <v>0</v>
      </c>
      <c r="AC69" s="200">
        <v>13.92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71.400000000000006</v>
      </c>
      <c r="AP69" s="200">
        <v>0</v>
      </c>
    </row>
    <row r="70" spans="1:42">
      <c r="A70" t="s">
        <v>112</v>
      </c>
      <c r="B70" s="200">
        <v>0</v>
      </c>
      <c r="C70" s="200">
        <v>1.1299999999999999</v>
      </c>
      <c r="D70" s="200">
        <v>3.54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5.72</v>
      </c>
      <c r="K70" s="200">
        <v>7.46</v>
      </c>
      <c r="L70" s="200">
        <v>19.260000000000002</v>
      </c>
      <c r="M70" s="200">
        <v>0.84</v>
      </c>
      <c r="N70" s="200">
        <v>1.21</v>
      </c>
      <c r="O70" s="200">
        <v>0</v>
      </c>
      <c r="P70" s="200">
        <v>1.28</v>
      </c>
      <c r="Q70" s="200">
        <v>0.11</v>
      </c>
      <c r="R70" s="200">
        <v>0.43</v>
      </c>
      <c r="S70" s="200">
        <v>0.27</v>
      </c>
      <c r="T70" s="200">
        <v>0</v>
      </c>
      <c r="U70" s="200">
        <v>2.14</v>
      </c>
      <c r="V70" s="200">
        <v>0.13</v>
      </c>
      <c r="W70" s="200">
        <v>0.48</v>
      </c>
      <c r="X70" s="200">
        <v>1.51</v>
      </c>
      <c r="Y70" s="200">
        <v>0</v>
      </c>
      <c r="Z70" s="200">
        <v>2.59</v>
      </c>
      <c r="AA70" s="200">
        <v>0.71</v>
      </c>
      <c r="AB70" s="200">
        <v>0</v>
      </c>
      <c r="AC70" s="200">
        <v>13.92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0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71.400000000000006</v>
      </c>
      <c r="AP70" s="200">
        <v>0</v>
      </c>
    </row>
    <row r="71" spans="1:42">
      <c r="A71" t="s">
        <v>113</v>
      </c>
      <c r="B71" s="200">
        <v>0</v>
      </c>
      <c r="C71" s="200">
        <v>1.29</v>
      </c>
      <c r="D71" s="200">
        <v>3.54</v>
      </c>
      <c r="E71" s="200">
        <v>0</v>
      </c>
      <c r="F71" s="200">
        <v>0</v>
      </c>
      <c r="G71" s="200">
        <v>3.33</v>
      </c>
      <c r="H71" s="200">
        <v>0</v>
      </c>
      <c r="I71" s="200">
        <v>0</v>
      </c>
      <c r="J71" s="200">
        <v>5.72</v>
      </c>
      <c r="K71" s="200">
        <v>7.46</v>
      </c>
      <c r="L71" s="200">
        <v>19.260000000000002</v>
      </c>
      <c r="M71" s="200">
        <v>0.84</v>
      </c>
      <c r="N71" s="200">
        <v>1.21</v>
      </c>
      <c r="O71" s="200">
        <v>0</v>
      </c>
      <c r="P71" s="200">
        <v>1.28</v>
      </c>
      <c r="Q71" s="200">
        <v>0.11</v>
      </c>
      <c r="R71" s="200">
        <v>0.43</v>
      </c>
      <c r="S71" s="200">
        <v>0.27</v>
      </c>
      <c r="T71" s="200">
        <v>0</v>
      </c>
      <c r="U71" s="200">
        <v>2.14</v>
      </c>
      <c r="V71" s="200">
        <v>0.13</v>
      </c>
      <c r="W71" s="200">
        <v>0.48</v>
      </c>
      <c r="X71" s="200">
        <v>1.51</v>
      </c>
      <c r="Y71" s="200">
        <v>0</v>
      </c>
      <c r="Z71" s="200">
        <v>2.59</v>
      </c>
      <c r="AA71" s="200">
        <v>0.71</v>
      </c>
      <c r="AB71" s="200">
        <v>0</v>
      </c>
      <c r="AC71" s="200">
        <v>13.92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71.400000000000006</v>
      </c>
      <c r="AP71" s="200">
        <v>0</v>
      </c>
    </row>
    <row r="72" spans="1:42">
      <c r="A72" t="s">
        <v>114</v>
      </c>
      <c r="B72" s="200">
        <v>0</v>
      </c>
      <c r="C72" s="200">
        <v>1.29</v>
      </c>
      <c r="D72" s="200">
        <v>3.54</v>
      </c>
      <c r="E72" s="200">
        <v>0</v>
      </c>
      <c r="F72" s="200">
        <v>0</v>
      </c>
      <c r="G72" s="200">
        <v>3.33</v>
      </c>
      <c r="H72" s="200">
        <v>0</v>
      </c>
      <c r="I72" s="200">
        <v>0</v>
      </c>
      <c r="J72" s="200">
        <v>5.72</v>
      </c>
      <c r="K72" s="200">
        <v>7.46</v>
      </c>
      <c r="L72" s="200">
        <v>19.260000000000002</v>
      </c>
      <c r="M72" s="200">
        <v>0.84</v>
      </c>
      <c r="N72" s="200">
        <v>1.21</v>
      </c>
      <c r="O72" s="200">
        <v>0</v>
      </c>
      <c r="P72" s="200">
        <v>1.28</v>
      </c>
      <c r="Q72" s="200">
        <v>0.11</v>
      </c>
      <c r="R72" s="200">
        <v>0.43</v>
      </c>
      <c r="S72" s="200">
        <v>0.27</v>
      </c>
      <c r="T72" s="200">
        <v>0</v>
      </c>
      <c r="U72" s="200">
        <v>2.14</v>
      </c>
      <c r="V72" s="200">
        <v>0.13</v>
      </c>
      <c r="W72" s="200">
        <v>0.48</v>
      </c>
      <c r="X72" s="200">
        <v>1.51</v>
      </c>
      <c r="Y72" s="200">
        <v>0</v>
      </c>
      <c r="Z72" s="200">
        <v>2.59</v>
      </c>
      <c r="AA72" s="200">
        <v>0.71</v>
      </c>
      <c r="AB72" s="200">
        <v>0</v>
      </c>
      <c r="AC72" s="200">
        <v>13.92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71.400000000000006</v>
      </c>
      <c r="AP72" s="200">
        <v>0</v>
      </c>
    </row>
    <row r="73" spans="1:42">
      <c r="A73" t="s">
        <v>115</v>
      </c>
      <c r="B73" s="200">
        <v>0</v>
      </c>
      <c r="C73" s="200">
        <v>1.29</v>
      </c>
      <c r="D73" s="200">
        <v>3.54</v>
      </c>
      <c r="E73" s="200">
        <v>0</v>
      </c>
      <c r="F73" s="200">
        <v>0</v>
      </c>
      <c r="G73" s="200">
        <v>3.33</v>
      </c>
      <c r="H73" s="200">
        <v>0</v>
      </c>
      <c r="I73" s="200">
        <v>0</v>
      </c>
      <c r="J73" s="200">
        <v>5.72</v>
      </c>
      <c r="K73" s="200">
        <v>7.46</v>
      </c>
      <c r="L73" s="200">
        <v>19.260000000000002</v>
      </c>
      <c r="M73" s="200">
        <v>0.84</v>
      </c>
      <c r="N73" s="200">
        <v>1.21</v>
      </c>
      <c r="O73" s="200">
        <v>0</v>
      </c>
      <c r="P73" s="200">
        <v>1.28</v>
      </c>
      <c r="Q73" s="200">
        <v>0.11</v>
      </c>
      <c r="R73" s="200">
        <v>0.43</v>
      </c>
      <c r="S73" s="200">
        <v>0.27</v>
      </c>
      <c r="T73" s="200">
        <v>0</v>
      </c>
      <c r="U73" s="200">
        <v>2.14</v>
      </c>
      <c r="V73" s="200">
        <v>0.13</v>
      </c>
      <c r="W73" s="200">
        <v>0.48</v>
      </c>
      <c r="X73" s="200">
        <v>1.51</v>
      </c>
      <c r="Y73" s="200">
        <v>0</v>
      </c>
      <c r="Z73" s="200">
        <v>2.59</v>
      </c>
      <c r="AA73" s="200">
        <v>0.71</v>
      </c>
      <c r="AB73" s="200">
        <v>0</v>
      </c>
      <c r="AC73" s="200">
        <v>13.92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71.400000000000006</v>
      </c>
      <c r="AP73" s="200">
        <v>0</v>
      </c>
    </row>
    <row r="74" spans="1:42">
      <c r="A74" t="s">
        <v>116</v>
      </c>
      <c r="B74" s="200">
        <v>0</v>
      </c>
      <c r="C74" s="200">
        <v>1.29</v>
      </c>
      <c r="D74" s="200">
        <v>3.54</v>
      </c>
      <c r="E74" s="200">
        <v>0</v>
      </c>
      <c r="F74" s="200">
        <v>0</v>
      </c>
      <c r="G74" s="200">
        <v>3.33</v>
      </c>
      <c r="H74" s="200">
        <v>0</v>
      </c>
      <c r="I74" s="200">
        <v>0</v>
      </c>
      <c r="J74" s="200">
        <v>5.72</v>
      </c>
      <c r="K74" s="200">
        <v>7.46</v>
      </c>
      <c r="L74" s="200">
        <v>19.260000000000002</v>
      </c>
      <c r="M74" s="200">
        <v>0.84</v>
      </c>
      <c r="N74" s="200">
        <v>1.21</v>
      </c>
      <c r="O74" s="200">
        <v>0</v>
      </c>
      <c r="P74" s="200">
        <v>1.28</v>
      </c>
      <c r="Q74" s="200">
        <v>0.11</v>
      </c>
      <c r="R74" s="200">
        <v>0.43</v>
      </c>
      <c r="S74" s="200">
        <v>0.27</v>
      </c>
      <c r="T74" s="200">
        <v>0</v>
      </c>
      <c r="U74" s="200">
        <v>2.14</v>
      </c>
      <c r="V74" s="200">
        <v>0.13</v>
      </c>
      <c r="W74" s="200">
        <v>0.48</v>
      </c>
      <c r="X74" s="200">
        <v>1.51</v>
      </c>
      <c r="Y74" s="200">
        <v>0</v>
      </c>
      <c r="Z74" s="200">
        <v>2.59</v>
      </c>
      <c r="AA74" s="200">
        <v>0.71</v>
      </c>
      <c r="AB74" s="200">
        <v>0</v>
      </c>
      <c r="AC74" s="200">
        <v>13.92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71.400000000000006</v>
      </c>
      <c r="AP74" s="200">
        <v>0</v>
      </c>
    </row>
    <row r="75" spans="1:42">
      <c r="A75" t="s">
        <v>117</v>
      </c>
      <c r="B75" s="200">
        <v>0</v>
      </c>
      <c r="C75" s="200">
        <v>0</v>
      </c>
      <c r="D75" s="200">
        <v>4.83</v>
      </c>
      <c r="E75" s="200">
        <v>0</v>
      </c>
      <c r="F75" s="200">
        <v>0</v>
      </c>
      <c r="G75" s="200">
        <v>3.33</v>
      </c>
      <c r="H75" s="200">
        <v>0</v>
      </c>
      <c r="I75" s="200">
        <v>0</v>
      </c>
      <c r="J75" s="200">
        <v>5.72</v>
      </c>
      <c r="K75" s="200">
        <v>7.46</v>
      </c>
      <c r="L75" s="200">
        <v>19.260000000000002</v>
      </c>
      <c r="M75" s="200">
        <v>0.84</v>
      </c>
      <c r="N75" s="200">
        <v>1.21</v>
      </c>
      <c r="O75" s="200">
        <v>0</v>
      </c>
      <c r="P75" s="200">
        <v>1.28</v>
      </c>
      <c r="Q75" s="200">
        <v>0.11</v>
      </c>
      <c r="R75" s="200">
        <v>0.43</v>
      </c>
      <c r="S75" s="200">
        <v>0.27</v>
      </c>
      <c r="T75" s="200">
        <v>0</v>
      </c>
      <c r="U75" s="200">
        <v>2.14</v>
      </c>
      <c r="V75" s="200">
        <v>0.13</v>
      </c>
      <c r="W75" s="200">
        <v>0.48</v>
      </c>
      <c r="X75" s="200">
        <v>1.51</v>
      </c>
      <c r="Y75" s="200">
        <v>0</v>
      </c>
      <c r="Z75" s="200">
        <v>2.59</v>
      </c>
      <c r="AA75" s="200">
        <v>0.71</v>
      </c>
      <c r="AB75" s="200">
        <v>0</v>
      </c>
      <c r="AC75" s="200">
        <v>13.92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80.099999999999994</v>
      </c>
      <c r="AP75" s="200">
        <v>0</v>
      </c>
    </row>
    <row r="76" spans="1:42">
      <c r="A76" t="s">
        <v>118</v>
      </c>
      <c r="B76" s="200">
        <v>0</v>
      </c>
      <c r="C76" s="200">
        <v>0</v>
      </c>
      <c r="D76" s="200">
        <v>4.83</v>
      </c>
      <c r="E76" s="200">
        <v>0</v>
      </c>
      <c r="F76" s="200">
        <v>0</v>
      </c>
      <c r="G76" s="200">
        <v>3.33</v>
      </c>
      <c r="H76" s="200">
        <v>0</v>
      </c>
      <c r="I76" s="200">
        <v>0</v>
      </c>
      <c r="J76" s="200">
        <v>5.72</v>
      </c>
      <c r="K76" s="200">
        <v>7.46</v>
      </c>
      <c r="L76" s="200">
        <v>19.260000000000002</v>
      </c>
      <c r="M76" s="200">
        <v>0.84</v>
      </c>
      <c r="N76" s="200">
        <v>1.21</v>
      </c>
      <c r="O76" s="200">
        <v>0</v>
      </c>
      <c r="P76" s="200">
        <v>1.28</v>
      </c>
      <c r="Q76" s="200">
        <v>0.11</v>
      </c>
      <c r="R76" s="200">
        <v>0.43</v>
      </c>
      <c r="S76" s="200">
        <v>0.27</v>
      </c>
      <c r="T76" s="200">
        <v>0</v>
      </c>
      <c r="U76" s="200">
        <v>2.14</v>
      </c>
      <c r="V76" s="200">
        <v>0.13</v>
      </c>
      <c r="W76" s="200">
        <v>0.48</v>
      </c>
      <c r="X76" s="200">
        <v>1.51</v>
      </c>
      <c r="Y76" s="200">
        <v>0</v>
      </c>
      <c r="Z76" s="200">
        <v>2.59</v>
      </c>
      <c r="AA76" s="200">
        <v>0.71</v>
      </c>
      <c r="AB76" s="200">
        <v>0</v>
      </c>
      <c r="AC76" s="200">
        <v>13.92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80.099999999999994</v>
      </c>
      <c r="AP76" s="200">
        <v>0</v>
      </c>
    </row>
    <row r="77" spans="1:42">
      <c r="A77" t="s">
        <v>119</v>
      </c>
      <c r="B77" s="200">
        <v>0</v>
      </c>
      <c r="C77" s="200">
        <v>0</v>
      </c>
      <c r="D77" s="200">
        <v>3.22</v>
      </c>
      <c r="E77" s="200">
        <v>0</v>
      </c>
      <c r="F77" s="200">
        <v>0</v>
      </c>
      <c r="G77" s="200">
        <v>3.33</v>
      </c>
      <c r="H77" s="200">
        <v>0</v>
      </c>
      <c r="I77" s="200">
        <v>0</v>
      </c>
      <c r="J77" s="200">
        <v>5.72</v>
      </c>
      <c r="K77" s="200">
        <v>7.46</v>
      </c>
      <c r="L77" s="200">
        <v>19.260000000000002</v>
      </c>
      <c r="M77" s="200">
        <v>0.84</v>
      </c>
      <c r="N77" s="200">
        <v>1.21</v>
      </c>
      <c r="O77" s="200">
        <v>0</v>
      </c>
      <c r="P77" s="200">
        <v>1.28</v>
      </c>
      <c r="Q77" s="200">
        <v>0.11</v>
      </c>
      <c r="R77" s="200">
        <v>0.43</v>
      </c>
      <c r="S77" s="200">
        <v>0.27</v>
      </c>
      <c r="T77" s="200">
        <v>0</v>
      </c>
      <c r="U77" s="200">
        <v>2.14</v>
      </c>
      <c r="V77" s="200">
        <v>0.13</v>
      </c>
      <c r="W77" s="200">
        <v>0.48</v>
      </c>
      <c r="X77" s="200">
        <v>1.51</v>
      </c>
      <c r="Y77" s="200">
        <v>0</v>
      </c>
      <c r="Z77" s="200">
        <v>2.59</v>
      </c>
      <c r="AA77" s="200">
        <v>0.71</v>
      </c>
      <c r="AB77" s="200">
        <v>0</v>
      </c>
      <c r="AC77" s="200">
        <v>13.92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80.099999999999994</v>
      </c>
      <c r="AP77" s="200">
        <v>0</v>
      </c>
    </row>
    <row r="78" spans="1:42">
      <c r="A78" t="s">
        <v>120</v>
      </c>
      <c r="B78" s="200">
        <v>0</v>
      </c>
      <c r="C78" s="200">
        <v>0</v>
      </c>
      <c r="D78" s="200">
        <v>3.22</v>
      </c>
      <c r="E78" s="200">
        <v>0</v>
      </c>
      <c r="F78" s="200">
        <v>0</v>
      </c>
      <c r="G78" s="200">
        <v>3.33</v>
      </c>
      <c r="H78" s="200">
        <v>0</v>
      </c>
      <c r="I78" s="200">
        <v>0</v>
      </c>
      <c r="J78" s="200">
        <v>5.72</v>
      </c>
      <c r="K78" s="200">
        <v>7.46</v>
      </c>
      <c r="L78" s="200">
        <v>19.260000000000002</v>
      </c>
      <c r="M78" s="200">
        <v>0.84</v>
      </c>
      <c r="N78" s="200">
        <v>1.21</v>
      </c>
      <c r="O78" s="200">
        <v>0</v>
      </c>
      <c r="P78" s="200">
        <v>1.28</v>
      </c>
      <c r="Q78" s="200">
        <v>0.11</v>
      </c>
      <c r="R78" s="200">
        <v>0.43</v>
      </c>
      <c r="S78" s="200">
        <v>0.27</v>
      </c>
      <c r="T78" s="200">
        <v>0</v>
      </c>
      <c r="U78" s="200">
        <v>2.14</v>
      </c>
      <c r="V78" s="200">
        <v>0.13</v>
      </c>
      <c r="W78" s="200">
        <v>0.48</v>
      </c>
      <c r="X78" s="200">
        <v>1.51</v>
      </c>
      <c r="Y78" s="200">
        <v>0</v>
      </c>
      <c r="Z78" s="200">
        <v>2.59</v>
      </c>
      <c r="AA78" s="200">
        <v>0.71</v>
      </c>
      <c r="AB78" s="200">
        <v>0</v>
      </c>
      <c r="AC78" s="200">
        <v>13.92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80.099999999999994</v>
      </c>
      <c r="AP78" s="200">
        <v>0</v>
      </c>
    </row>
    <row r="79" spans="1:42">
      <c r="A79" t="s">
        <v>121</v>
      </c>
      <c r="B79" s="200">
        <v>0</v>
      </c>
      <c r="C79" s="200">
        <v>0</v>
      </c>
      <c r="D79" s="200">
        <v>3.22</v>
      </c>
      <c r="E79" s="200">
        <v>0</v>
      </c>
      <c r="F79" s="200">
        <v>0</v>
      </c>
      <c r="G79" s="200">
        <v>3.33</v>
      </c>
      <c r="H79" s="200">
        <v>0</v>
      </c>
      <c r="I79" s="200">
        <v>0</v>
      </c>
      <c r="J79" s="200">
        <v>5.72</v>
      </c>
      <c r="K79" s="200">
        <v>7.46</v>
      </c>
      <c r="L79" s="200">
        <v>19.260000000000002</v>
      </c>
      <c r="M79" s="200">
        <v>0.84</v>
      </c>
      <c r="N79" s="200">
        <v>1.21</v>
      </c>
      <c r="O79" s="200">
        <v>0</v>
      </c>
      <c r="P79" s="200">
        <v>1.28</v>
      </c>
      <c r="Q79" s="200">
        <v>0.11</v>
      </c>
      <c r="R79" s="200">
        <v>0.43</v>
      </c>
      <c r="S79" s="200">
        <v>0.27</v>
      </c>
      <c r="T79" s="200">
        <v>0</v>
      </c>
      <c r="U79" s="200">
        <v>2.14</v>
      </c>
      <c r="V79" s="200">
        <v>0.13</v>
      </c>
      <c r="W79" s="200">
        <v>0.48</v>
      </c>
      <c r="X79" s="200">
        <v>1.51</v>
      </c>
      <c r="Y79" s="200">
        <v>0</v>
      </c>
      <c r="Z79" s="200">
        <v>2.59</v>
      </c>
      <c r="AA79" s="200">
        <v>0.71</v>
      </c>
      <c r="AB79" s="200">
        <v>0</v>
      </c>
      <c r="AC79" s="200">
        <v>13.92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80.099999999999994</v>
      </c>
      <c r="AP79" s="200">
        <v>0</v>
      </c>
    </row>
    <row r="80" spans="1:42">
      <c r="A80" t="s">
        <v>122</v>
      </c>
      <c r="B80" s="200">
        <v>0</v>
      </c>
      <c r="C80" s="200">
        <v>0</v>
      </c>
      <c r="D80" s="200">
        <v>3.22</v>
      </c>
      <c r="E80" s="200">
        <v>0</v>
      </c>
      <c r="F80" s="200">
        <v>0</v>
      </c>
      <c r="G80" s="200">
        <v>3.33</v>
      </c>
      <c r="H80" s="200">
        <v>0</v>
      </c>
      <c r="I80" s="200">
        <v>0</v>
      </c>
      <c r="J80" s="200">
        <v>5.72</v>
      </c>
      <c r="K80" s="200">
        <v>7.46</v>
      </c>
      <c r="L80" s="200">
        <v>19.260000000000002</v>
      </c>
      <c r="M80" s="200">
        <v>0.84</v>
      </c>
      <c r="N80" s="200">
        <v>1.21</v>
      </c>
      <c r="O80" s="200">
        <v>0</v>
      </c>
      <c r="P80" s="200">
        <v>1.28</v>
      </c>
      <c r="Q80" s="200">
        <v>0.11</v>
      </c>
      <c r="R80" s="200">
        <v>0.43</v>
      </c>
      <c r="S80" s="200">
        <v>0.27</v>
      </c>
      <c r="T80" s="200">
        <v>0</v>
      </c>
      <c r="U80" s="200">
        <v>2.14</v>
      </c>
      <c r="V80" s="200">
        <v>0.13</v>
      </c>
      <c r="W80" s="200">
        <v>0.48</v>
      </c>
      <c r="X80" s="200">
        <v>1.51</v>
      </c>
      <c r="Y80" s="200">
        <v>0</v>
      </c>
      <c r="Z80" s="200">
        <v>2.59</v>
      </c>
      <c r="AA80" s="200">
        <v>0.71</v>
      </c>
      <c r="AB80" s="200">
        <v>0</v>
      </c>
      <c r="AC80" s="200">
        <v>13.92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80.099999999999994</v>
      </c>
      <c r="AP80" s="200">
        <v>0</v>
      </c>
    </row>
    <row r="81" spans="1:42">
      <c r="A81" t="s">
        <v>123</v>
      </c>
      <c r="B81" s="200">
        <v>0</v>
      </c>
      <c r="C81" s="200">
        <v>0</v>
      </c>
      <c r="D81" s="200">
        <v>3.22</v>
      </c>
      <c r="E81" s="200">
        <v>0</v>
      </c>
      <c r="F81" s="200">
        <v>0</v>
      </c>
      <c r="G81" s="200">
        <v>3.33</v>
      </c>
      <c r="H81" s="200">
        <v>0</v>
      </c>
      <c r="I81" s="200">
        <v>0</v>
      </c>
      <c r="J81" s="200">
        <v>5.72</v>
      </c>
      <c r="K81" s="200">
        <v>7.46</v>
      </c>
      <c r="L81" s="200">
        <v>19.260000000000002</v>
      </c>
      <c r="M81" s="200">
        <v>0.84</v>
      </c>
      <c r="N81" s="200">
        <v>1.21</v>
      </c>
      <c r="O81" s="200">
        <v>0</v>
      </c>
      <c r="P81" s="200">
        <v>1.28</v>
      </c>
      <c r="Q81" s="200">
        <v>0.11</v>
      </c>
      <c r="R81" s="200">
        <v>0.43</v>
      </c>
      <c r="S81" s="200">
        <v>0.27</v>
      </c>
      <c r="T81" s="200">
        <v>0</v>
      </c>
      <c r="U81" s="200">
        <v>2.14</v>
      </c>
      <c r="V81" s="200">
        <v>0.13</v>
      </c>
      <c r="W81" s="200">
        <v>0.48</v>
      </c>
      <c r="X81" s="200">
        <v>1.51</v>
      </c>
      <c r="Y81" s="200">
        <v>0</v>
      </c>
      <c r="Z81" s="200">
        <v>2.59</v>
      </c>
      <c r="AA81" s="200">
        <v>0.71</v>
      </c>
      <c r="AB81" s="200">
        <v>0</v>
      </c>
      <c r="AC81" s="200">
        <v>13.92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80.099999999999994</v>
      </c>
      <c r="AP81" s="200">
        <v>0</v>
      </c>
    </row>
    <row r="82" spans="1:42">
      <c r="A82" t="s">
        <v>124</v>
      </c>
      <c r="B82" s="200">
        <v>0</v>
      </c>
      <c r="C82" s="200">
        <v>0</v>
      </c>
      <c r="D82" s="200">
        <v>3.22</v>
      </c>
      <c r="E82" s="200">
        <v>0</v>
      </c>
      <c r="F82" s="200">
        <v>0</v>
      </c>
      <c r="G82" s="200">
        <v>3.33</v>
      </c>
      <c r="H82" s="200">
        <v>0</v>
      </c>
      <c r="I82" s="200">
        <v>0</v>
      </c>
      <c r="J82" s="200">
        <v>5.72</v>
      </c>
      <c r="K82" s="200">
        <v>7.46</v>
      </c>
      <c r="L82" s="200">
        <v>19.260000000000002</v>
      </c>
      <c r="M82" s="200">
        <v>0.84</v>
      </c>
      <c r="N82" s="200">
        <v>1.21</v>
      </c>
      <c r="O82" s="200">
        <v>0</v>
      </c>
      <c r="P82" s="200">
        <v>1.28</v>
      </c>
      <c r="Q82" s="200">
        <v>0.11</v>
      </c>
      <c r="R82" s="200">
        <v>0.43</v>
      </c>
      <c r="S82" s="200">
        <v>0.27</v>
      </c>
      <c r="T82" s="200">
        <v>0</v>
      </c>
      <c r="U82" s="200">
        <v>2.14</v>
      </c>
      <c r="V82" s="200">
        <v>0.13</v>
      </c>
      <c r="W82" s="200">
        <v>0.48</v>
      </c>
      <c r="X82" s="200">
        <v>1.51</v>
      </c>
      <c r="Y82" s="200">
        <v>0</v>
      </c>
      <c r="Z82" s="200">
        <v>2.59</v>
      </c>
      <c r="AA82" s="200">
        <v>0.71</v>
      </c>
      <c r="AB82" s="200">
        <v>0</v>
      </c>
      <c r="AC82" s="200">
        <v>13.92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80.099999999999994</v>
      </c>
      <c r="AP82" s="200">
        <v>0</v>
      </c>
    </row>
    <row r="83" spans="1:42">
      <c r="A83" t="s">
        <v>125</v>
      </c>
      <c r="B83" s="200">
        <v>0</v>
      </c>
      <c r="C83" s="200">
        <v>0</v>
      </c>
      <c r="D83" s="200">
        <v>3.22</v>
      </c>
      <c r="E83" s="200">
        <v>0</v>
      </c>
      <c r="F83" s="200">
        <v>0</v>
      </c>
      <c r="G83" s="200">
        <v>3.33</v>
      </c>
      <c r="H83" s="200">
        <v>0</v>
      </c>
      <c r="I83" s="200">
        <v>0</v>
      </c>
      <c r="J83" s="200">
        <v>5.72</v>
      </c>
      <c r="K83" s="200">
        <v>7.46</v>
      </c>
      <c r="L83" s="200">
        <v>19.260000000000002</v>
      </c>
      <c r="M83" s="200">
        <v>0.84</v>
      </c>
      <c r="N83" s="200">
        <v>1.21</v>
      </c>
      <c r="O83" s="200">
        <v>0</v>
      </c>
      <c r="P83" s="200">
        <v>1.28</v>
      </c>
      <c r="Q83" s="200">
        <v>0.11</v>
      </c>
      <c r="R83" s="200">
        <v>0.43</v>
      </c>
      <c r="S83" s="200">
        <v>0.27</v>
      </c>
      <c r="T83" s="200">
        <v>0</v>
      </c>
      <c r="U83" s="200">
        <v>2.14</v>
      </c>
      <c r="V83" s="200">
        <v>0.13</v>
      </c>
      <c r="W83" s="200">
        <v>0.48</v>
      </c>
      <c r="X83" s="200">
        <v>1.51</v>
      </c>
      <c r="Y83" s="200">
        <v>0</v>
      </c>
      <c r="Z83" s="200">
        <v>2.59</v>
      </c>
      <c r="AA83" s="200">
        <v>0.71</v>
      </c>
      <c r="AB83" s="200">
        <v>0</v>
      </c>
      <c r="AC83" s="200">
        <v>13.92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80.099999999999994</v>
      </c>
      <c r="AP83" s="200">
        <v>0</v>
      </c>
    </row>
    <row r="84" spans="1:42">
      <c r="A84" t="s">
        <v>126</v>
      </c>
      <c r="B84" s="200">
        <v>0</v>
      </c>
      <c r="C84" s="200">
        <v>0</v>
      </c>
      <c r="D84" s="200">
        <v>3.22</v>
      </c>
      <c r="E84" s="200">
        <v>0</v>
      </c>
      <c r="F84" s="200">
        <v>0</v>
      </c>
      <c r="G84" s="200">
        <v>3.33</v>
      </c>
      <c r="H84" s="200">
        <v>0</v>
      </c>
      <c r="I84" s="200">
        <v>0</v>
      </c>
      <c r="J84" s="200">
        <v>5.72</v>
      </c>
      <c r="K84" s="200">
        <v>7.46</v>
      </c>
      <c r="L84" s="200">
        <v>19.260000000000002</v>
      </c>
      <c r="M84" s="200">
        <v>0.84</v>
      </c>
      <c r="N84" s="200">
        <v>1.21</v>
      </c>
      <c r="O84" s="200">
        <v>0</v>
      </c>
      <c r="P84" s="200">
        <v>1.28</v>
      </c>
      <c r="Q84" s="200">
        <v>0.11</v>
      </c>
      <c r="R84" s="200">
        <v>0.43</v>
      </c>
      <c r="S84" s="200">
        <v>0.27</v>
      </c>
      <c r="T84" s="200">
        <v>0</v>
      </c>
      <c r="U84" s="200">
        <v>2.14</v>
      </c>
      <c r="V84" s="200">
        <v>0.13</v>
      </c>
      <c r="W84" s="200">
        <v>0.48</v>
      </c>
      <c r="X84" s="200">
        <v>1.51</v>
      </c>
      <c r="Y84" s="200">
        <v>0</v>
      </c>
      <c r="Z84" s="200">
        <v>2.59</v>
      </c>
      <c r="AA84" s="200">
        <v>0.71</v>
      </c>
      <c r="AB84" s="200">
        <v>0</v>
      </c>
      <c r="AC84" s="200">
        <v>13.92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80.099999999999994</v>
      </c>
      <c r="AP84" s="200">
        <v>0</v>
      </c>
    </row>
    <row r="85" spans="1:42">
      <c r="A85" t="s">
        <v>127</v>
      </c>
      <c r="B85" s="200">
        <v>0</v>
      </c>
      <c r="C85" s="200">
        <v>0</v>
      </c>
      <c r="D85" s="200">
        <v>3.22</v>
      </c>
      <c r="E85" s="200">
        <v>0</v>
      </c>
      <c r="F85" s="200">
        <v>0</v>
      </c>
      <c r="G85" s="200">
        <v>3.33</v>
      </c>
      <c r="H85" s="200">
        <v>0</v>
      </c>
      <c r="I85" s="200">
        <v>0</v>
      </c>
      <c r="J85" s="200">
        <v>5.72</v>
      </c>
      <c r="K85" s="200">
        <v>7.46</v>
      </c>
      <c r="L85" s="200">
        <v>19.260000000000002</v>
      </c>
      <c r="M85" s="200">
        <v>0.84</v>
      </c>
      <c r="N85" s="200">
        <v>1.21</v>
      </c>
      <c r="O85" s="200">
        <v>0</v>
      </c>
      <c r="P85" s="200">
        <v>1.28</v>
      </c>
      <c r="Q85" s="200">
        <v>0.11</v>
      </c>
      <c r="R85" s="200">
        <v>0.43</v>
      </c>
      <c r="S85" s="200">
        <v>0.27</v>
      </c>
      <c r="T85" s="200">
        <v>0</v>
      </c>
      <c r="U85" s="200">
        <v>2.14</v>
      </c>
      <c r="V85" s="200">
        <v>0.13</v>
      </c>
      <c r="W85" s="200">
        <v>0.48</v>
      </c>
      <c r="X85" s="200">
        <v>1.51</v>
      </c>
      <c r="Y85" s="200">
        <v>0</v>
      </c>
      <c r="Z85" s="200">
        <v>2.59</v>
      </c>
      <c r="AA85" s="200">
        <v>0.71</v>
      </c>
      <c r="AB85" s="200">
        <v>0</v>
      </c>
      <c r="AC85" s="200">
        <v>13.92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80.099999999999994</v>
      </c>
      <c r="AP85" s="200">
        <v>0</v>
      </c>
    </row>
    <row r="86" spans="1:42">
      <c r="A86" t="s">
        <v>128</v>
      </c>
      <c r="B86" s="200">
        <v>0</v>
      </c>
      <c r="C86" s="200">
        <v>0</v>
      </c>
      <c r="D86" s="200">
        <v>3.22</v>
      </c>
      <c r="E86" s="200">
        <v>0</v>
      </c>
      <c r="F86" s="200">
        <v>0</v>
      </c>
      <c r="G86" s="200">
        <v>3.33</v>
      </c>
      <c r="H86" s="200">
        <v>0</v>
      </c>
      <c r="I86" s="200">
        <v>0</v>
      </c>
      <c r="J86" s="200">
        <v>5.72</v>
      </c>
      <c r="K86" s="200">
        <v>7.46</v>
      </c>
      <c r="L86" s="200">
        <v>19.260000000000002</v>
      </c>
      <c r="M86" s="200">
        <v>0.84</v>
      </c>
      <c r="N86" s="200">
        <v>1.21</v>
      </c>
      <c r="O86" s="200">
        <v>0</v>
      </c>
      <c r="P86" s="200">
        <v>1.28</v>
      </c>
      <c r="Q86" s="200">
        <v>0.11</v>
      </c>
      <c r="R86" s="200">
        <v>0.43</v>
      </c>
      <c r="S86" s="200">
        <v>0.27</v>
      </c>
      <c r="T86" s="200">
        <v>0</v>
      </c>
      <c r="U86" s="200">
        <v>2.14</v>
      </c>
      <c r="V86" s="200">
        <v>0.13</v>
      </c>
      <c r="W86" s="200">
        <v>0.48</v>
      </c>
      <c r="X86" s="200">
        <v>1.51</v>
      </c>
      <c r="Y86" s="200">
        <v>0</v>
      </c>
      <c r="Z86" s="200">
        <v>2.59</v>
      </c>
      <c r="AA86" s="200">
        <v>0.71</v>
      </c>
      <c r="AB86" s="200">
        <v>0</v>
      </c>
      <c r="AC86" s="200">
        <v>13.92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80.099999999999994</v>
      </c>
      <c r="AP86" s="200">
        <v>0</v>
      </c>
    </row>
    <row r="87" spans="1:42">
      <c r="A87" t="s">
        <v>129</v>
      </c>
      <c r="B87" s="200">
        <v>0</v>
      </c>
      <c r="C87" s="200">
        <v>0</v>
      </c>
      <c r="D87" s="200">
        <v>3.22</v>
      </c>
      <c r="E87" s="200">
        <v>0</v>
      </c>
      <c r="F87" s="200">
        <v>0</v>
      </c>
      <c r="G87" s="200">
        <v>3.33</v>
      </c>
      <c r="H87" s="200">
        <v>0</v>
      </c>
      <c r="I87" s="200">
        <v>0</v>
      </c>
      <c r="J87" s="200">
        <v>5.72</v>
      </c>
      <c r="K87" s="200">
        <v>7.46</v>
      </c>
      <c r="L87" s="200">
        <v>19.260000000000002</v>
      </c>
      <c r="M87" s="200">
        <v>0.84</v>
      </c>
      <c r="N87" s="200">
        <v>1.21</v>
      </c>
      <c r="O87" s="200">
        <v>0</v>
      </c>
      <c r="P87" s="200">
        <v>1.28</v>
      </c>
      <c r="Q87" s="200">
        <v>0.11</v>
      </c>
      <c r="R87" s="200">
        <v>0.43</v>
      </c>
      <c r="S87" s="200">
        <v>0.27</v>
      </c>
      <c r="T87" s="200">
        <v>0</v>
      </c>
      <c r="U87" s="200">
        <v>2.14</v>
      </c>
      <c r="V87" s="200">
        <v>0.13</v>
      </c>
      <c r="W87" s="200">
        <v>0.48</v>
      </c>
      <c r="X87" s="200">
        <v>1.51</v>
      </c>
      <c r="Y87" s="200">
        <v>0</v>
      </c>
      <c r="Z87" s="200">
        <v>2.59</v>
      </c>
      <c r="AA87" s="200">
        <v>0.71</v>
      </c>
      <c r="AB87" s="200">
        <v>0</v>
      </c>
      <c r="AC87" s="200">
        <v>13.92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80.099999999999994</v>
      </c>
      <c r="AP87" s="200">
        <v>0</v>
      </c>
    </row>
    <row r="88" spans="1:42">
      <c r="A88" t="s">
        <v>130</v>
      </c>
      <c r="B88" s="200">
        <v>0</v>
      </c>
      <c r="C88" s="200">
        <v>0</v>
      </c>
      <c r="D88" s="200">
        <v>3.22</v>
      </c>
      <c r="E88" s="200">
        <v>0</v>
      </c>
      <c r="F88" s="200">
        <v>0</v>
      </c>
      <c r="G88" s="200">
        <v>3.33</v>
      </c>
      <c r="H88" s="200">
        <v>0</v>
      </c>
      <c r="I88" s="200">
        <v>0</v>
      </c>
      <c r="J88" s="200">
        <v>5.72</v>
      </c>
      <c r="K88" s="200">
        <v>7.46</v>
      </c>
      <c r="L88" s="200">
        <v>19.260000000000002</v>
      </c>
      <c r="M88" s="200">
        <v>0.84</v>
      </c>
      <c r="N88" s="200">
        <v>1.21</v>
      </c>
      <c r="O88" s="200">
        <v>0</v>
      </c>
      <c r="P88" s="200">
        <v>1.28</v>
      </c>
      <c r="Q88" s="200">
        <v>0.11</v>
      </c>
      <c r="R88" s="200">
        <v>0.43</v>
      </c>
      <c r="S88" s="200">
        <v>0.27</v>
      </c>
      <c r="T88" s="200">
        <v>0</v>
      </c>
      <c r="U88" s="200">
        <v>2.14</v>
      </c>
      <c r="V88" s="200">
        <v>0.13</v>
      </c>
      <c r="W88" s="200">
        <v>0.48</v>
      </c>
      <c r="X88" s="200">
        <v>1.51</v>
      </c>
      <c r="Y88" s="200">
        <v>0</v>
      </c>
      <c r="Z88" s="200">
        <v>2.59</v>
      </c>
      <c r="AA88" s="200">
        <v>0.71</v>
      </c>
      <c r="AB88" s="200">
        <v>0</v>
      </c>
      <c r="AC88" s="200">
        <v>13.92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80.099999999999994</v>
      </c>
      <c r="AP88" s="200">
        <v>0</v>
      </c>
    </row>
    <row r="89" spans="1:42">
      <c r="A89" t="s">
        <v>131</v>
      </c>
      <c r="B89" s="200">
        <v>0</v>
      </c>
      <c r="C89" s="200">
        <v>0</v>
      </c>
      <c r="D89" s="200">
        <v>3.22</v>
      </c>
      <c r="E89" s="200">
        <v>0</v>
      </c>
      <c r="F89" s="200">
        <v>0</v>
      </c>
      <c r="G89" s="200">
        <v>3.33</v>
      </c>
      <c r="H89" s="200">
        <v>0</v>
      </c>
      <c r="I89" s="200">
        <v>0</v>
      </c>
      <c r="J89" s="200">
        <v>5.72</v>
      </c>
      <c r="K89" s="200">
        <v>7.46</v>
      </c>
      <c r="L89" s="200">
        <v>19.260000000000002</v>
      </c>
      <c r="M89" s="200">
        <v>0.84</v>
      </c>
      <c r="N89" s="200">
        <v>1.21</v>
      </c>
      <c r="O89" s="200">
        <v>0</v>
      </c>
      <c r="P89" s="200">
        <v>1.28</v>
      </c>
      <c r="Q89" s="200">
        <v>0.11</v>
      </c>
      <c r="R89" s="200">
        <v>0.43</v>
      </c>
      <c r="S89" s="200">
        <v>0.27</v>
      </c>
      <c r="T89" s="200">
        <v>0</v>
      </c>
      <c r="U89" s="200">
        <v>2.14</v>
      </c>
      <c r="V89" s="200">
        <v>0.13</v>
      </c>
      <c r="W89" s="200">
        <v>0.48</v>
      </c>
      <c r="X89" s="200">
        <v>1.51</v>
      </c>
      <c r="Y89" s="200">
        <v>0</v>
      </c>
      <c r="Z89" s="200">
        <v>2.59</v>
      </c>
      <c r="AA89" s="200">
        <v>0.71</v>
      </c>
      <c r="AB89" s="200">
        <v>0</v>
      </c>
      <c r="AC89" s="200">
        <v>13.92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80.099999999999994</v>
      </c>
      <c r="AP89" s="200">
        <v>0</v>
      </c>
    </row>
    <row r="90" spans="1:42">
      <c r="A90" t="s">
        <v>132</v>
      </c>
      <c r="B90" s="200">
        <v>0</v>
      </c>
      <c r="C90" s="200">
        <v>0</v>
      </c>
      <c r="D90" s="200">
        <v>3.22</v>
      </c>
      <c r="E90" s="200">
        <v>0</v>
      </c>
      <c r="F90" s="200">
        <v>0</v>
      </c>
      <c r="G90" s="200">
        <v>3.33</v>
      </c>
      <c r="H90" s="200">
        <v>0</v>
      </c>
      <c r="I90" s="200">
        <v>0</v>
      </c>
      <c r="J90" s="200">
        <v>5.72</v>
      </c>
      <c r="K90" s="200">
        <v>7.46</v>
      </c>
      <c r="L90" s="200">
        <v>19.260000000000002</v>
      </c>
      <c r="M90" s="200">
        <v>0.84</v>
      </c>
      <c r="N90" s="200">
        <v>1.21</v>
      </c>
      <c r="O90" s="200">
        <v>0</v>
      </c>
      <c r="P90" s="200">
        <v>1.28</v>
      </c>
      <c r="Q90" s="200">
        <v>0.11</v>
      </c>
      <c r="R90" s="200">
        <v>0.43</v>
      </c>
      <c r="S90" s="200">
        <v>0.27</v>
      </c>
      <c r="T90" s="200">
        <v>0</v>
      </c>
      <c r="U90" s="200">
        <v>2.14</v>
      </c>
      <c r="V90" s="200">
        <v>0.13</v>
      </c>
      <c r="W90" s="200">
        <v>0.48</v>
      </c>
      <c r="X90" s="200">
        <v>1.51</v>
      </c>
      <c r="Y90" s="200">
        <v>0</v>
      </c>
      <c r="Z90" s="200">
        <v>2.59</v>
      </c>
      <c r="AA90" s="200">
        <v>0.71</v>
      </c>
      <c r="AB90" s="200">
        <v>0</v>
      </c>
      <c r="AC90" s="200">
        <v>13.92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80.099999999999994</v>
      </c>
      <c r="AP90" s="200">
        <v>0</v>
      </c>
    </row>
    <row r="91" spans="1:42">
      <c r="A91" t="s">
        <v>133</v>
      </c>
      <c r="B91" s="200">
        <v>0</v>
      </c>
      <c r="C91" s="200">
        <v>0</v>
      </c>
      <c r="D91" s="200">
        <v>3.22</v>
      </c>
      <c r="E91" s="200">
        <v>0</v>
      </c>
      <c r="F91" s="200">
        <v>0</v>
      </c>
      <c r="G91" s="200">
        <v>3.33</v>
      </c>
      <c r="H91" s="200">
        <v>0</v>
      </c>
      <c r="I91" s="200">
        <v>0</v>
      </c>
      <c r="J91" s="200">
        <v>5.72</v>
      </c>
      <c r="K91" s="200">
        <v>7.46</v>
      </c>
      <c r="L91" s="200">
        <v>19.260000000000002</v>
      </c>
      <c r="M91" s="200">
        <v>0.84</v>
      </c>
      <c r="N91" s="200">
        <v>1.21</v>
      </c>
      <c r="O91" s="200">
        <v>0</v>
      </c>
      <c r="P91" s="200">
        <v>1.28</v>
      </c>
      <c r="Q91" s="200">
        <v>0.11</v>
      </c>
      <c r="R91" s="200">
        <v>0.43</v>
      </c>
      <c r="S91" s="200">
        <v>0.27</v>
      </c>
      <c r="T91" s="200">
        <v>0</v>
      </c>
      <c r="U91" s="200">
        <v>2.14</v>
      </c>
      <c r="V91" s="200">
        <v>0.13</v>
      </c>
      <c r="W91" s="200">
        <v>0.48</v>
      </c>
      <c r="X91" s="200">
        <v>1.51</v>
      </c>
      <c r="Y91" s="200">
        <v>0</v>
      </c>
      <c r="Z91" s="200">
        <v>2.59</v>
      </c>
      <c r="AA91" s="200">
        <v>0.71</v>
      </c>
      <c r="AB91" s="200">
        <v>0</v>
      </c>
      <c r="AC91" s="200">
        <v>13.92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80.099999999999994</v>
      </c>
      <c r="AP91" s="200">
        <v>0</v>
      </c>
    </row>
    <row r="92" spans="1:42">
      <c r="A92" t="s">
        <v>134</v>
      </c>
      <c r="B92" s="200">
        <v>0</v>
      </c>
      <c r="C92" s="200">
        <v>0</v>
      </c>
      <c r="D92" s="200">
        <v>3.22</v>
      </c>
      <c r="E92" s="200">
        <v>0</v>
      </c>
      <c r="F92" s="200">
        <v>0</v>
      </c>
      <c r="G92" s="200">
        <v>3.33</v>
      </c>
      <c r="H92" s="200">
        <v>0</v>
      </c>
      <c r="I92" s="200">
        <v>0</v>
      </c>
      <c r="J92" s="200">
        <v>5.72</v>
      </c>
      <c r="K92" s="200">
        <v>7.46</v>
      </c>
      <c r="L92" s="200">
        <v>19.260000000000002</v>
      </c>
      <c r="M92" s="200">
        <v>0.84</v>
      </c>
      <c r="N92" s="200">
        <v>1.21</v>
      </c>
      <c r="O92" s="200">
        <v>0</v>
      </c>
      <c r="P92" s="200">
        <v>1.28</v>
      </c>
      <c r="Q92" s="200">
        <v>0.11</v>
      </c>
      <c r="R92" s="200">
        <v>0.43</v>
      </c>
      <c r="S92" s="200">
        <v>0.27</v>
      </c>
      <c r="T92" s="200">
        <v>0</v>
      </c>
      <c r="U92" s="200">
        <v>2.14</v>
      </c>
      <c r="V92" s="200">
        <v>0.13</v>
      </c>
      <c r="W92" s="200">
        <v>0.48</v>
      </c>
      <c r="X92" s="200">
        <v>1.51</v>
      </c>
      <c r="Y92" s="200">
        <v>0</v>
      </c>
      <c r="Z92" s="200">
        <v>2.59</v>
      </c>
      <c r="AA92" s="200">
        <v>0.71</v>
      </c>
      <c r="AB92" s="200">
        <v>0</v>
      </c>
      <c r="AC92" s="200">
        <v>13.92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80.099999999999994</v>
      </c>
      <c r="AP92" s="200">
        <v>0</v>
      </c>
    </row>
    <row r="93" spans="1:42">
      <c r="A93" t="s">
        <v>135</v>
      </c>
      <c r="B93" s="200">
        <v>0</v>
      </c>
      <c r="C93" s="200">
        <v>0</v>
      </c>
      <c r="D93" s="200">
        <v>3.87</v>
      </c>
      <c r="E93" s="200">
        <v>0</v>
      </c>
      <c r="F93" s="200">
        <v>0</v>
      </c>
      <c r="G93" s="200">
        <v>3.33</v>
      </c>
      <c r="H93" s="200">
        <v>0</v>
      </c>
      <c r="I93" s="200">
        <v>0</v>
      </c>
      <c r="J93" s="200">
        <v>5.72</v>
      </c>
      <c r="K93" s="200">
        <v>7.46</v>
      </c>
      <c r="L93" s="200">
        <v>19.260000000000002</v>
      </c>
      <c r="M93" s="200">
        <v>0.89</v>
      </c>
      <c r="N93" s="200">
        <v>1.21</v>
      </c>
      <c r="O93" s="200">
        <v>0</v>
      </c>
      <c r="P93" s="200">
        <v>1.28</v>
      </c>
      <c r="Q93" s="200">
        <v>0.11</v>
      </c>
      <c r="R93" s="200">
        <v>0.43</v>
      </c>
      <c r="S93" s="200">
        <v>0.27</v>
      </c>
      <c r="T93" s="200">
        <v>0</v>
      </c>
      <c r="U93" s="200">
        <v>2.14</v>
      </c>
      <c r="V93" s="200">
        <v>0.13</v>
      </c>
      <c r="W93" s="200">
        <v>0.48</v>
      </c>
      <c r="X93" s="200">
        <v>1.51</v>
      </c>
      <c r="Y93" s="200">
        <v>0</v>
      </c>
      <c r="Z93" s="200">
        <v>2.59</v>
      </c>
      <c r="AA93" s="200">
        <v>0.71</v>
      </c>
      <c r="AB93" s="200">
        <v>0</v>
      </c>
      <c r="AC93" s="200">
        <v>13.92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80.099999999999994</v>
      </c>
      <c r="AP93" s="200">
        <v>0</v>
      </c>
    </row>
    <row r="94" spans="1:42">
      <c r="A94" t="s">
        <v>136</v>
      </c>
      <c r="B94" s="200">
        <v>0</v>
      </c>
      <c r="C94" s="200">
        <v>0</v>
      </c>
      <c r="D94" s="200">
        <v>3.87</v>
      </c>
      <c r="E94" s="200">
        <v>0</v>
      </c>
      <c r="F94" s="200">
        <v>0</v>
      </c>
      <c r="G94" s="200">
        <v>3.33</v>
      </c>
      <c r="H94" s="200">
        <v>0</v>
      </c>
      <c r="I94" s="200">
        <v>0</v>
      </c>
      <c r="J94" s="200">
        <v>5.72</v>
      </c>
      <c r="K94" s="200">
        <v>7.46</v>
      </c>
      <c r="L94" s="200">
        <v>19.260000000000002</v>
      </c>
      <c r="M94" s="200">
        <v>0.89</v>
      </c>
      <c r="N94" s="200">
        <v>1.21</v>
      </c>
      <c r="O94" s="200">
        <v>0</v>
      </c>
      <c r="P94" s="200">
        <v>1.28</v>
      </c>
      <c r="Q94" s="200">
        <v>0.11</v>
      </c>
      <c r="R94" s="200">
        <v>0.43</v>
      </c>
      <c r="S94" s="200">
        <v>0.27</v>
      </c>
      <c r="T94" s="200">
        <v>0</v>
      </c>
      <c r="U94" s="200">
        <v>2.14</v>
      </c>
      <c r="V94" s="200">
        <v>0.13</v>
      </c>
      <c r="W94" s="200">
        <v>0.48</v>
      </c>
      <c r="X94" s="200">
        <v>1.51</v>
      </c>
      <c r="Y94" s="200">
        <v>0</v>
      </c>
      <c r="Z94" s="200">
        <v>2.59</v>
      </c>
      <c r="AA94" s="200">
        <v>0.71</v>
      </c>
      <c r="AB94" s="200">
        <v>0</v>
      </c>
      <c r="AC94" s="200">
        <v>13.92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80.099999999999994</v>
      </c>
      <c r="AP94" s="200">
        <v>0</v>
      </c>
    </row>
    <row r="95" spans="1:42">
      <c r="A95" t="s">
        <v>137</v>
      </c>
      <c r="B95" s="200">
        <v>0</v>
      </c>
      <c r="C95" s="200">
        <v>0</v>
      </c>
      <c r="D95" s="200">
        <v>3.87</v>
      </c>
      <c r="E95" s="200">
        <v>0</v>
      </c>
      <c r="F95" s="200">
        <v>0</v>
      </c>
      <c r="G95" s="200">
        <v>3.33</v>
      </c>
      <c r="H95" s="200">
        <v>0</v>
      </c>
      <c r="I95" s="200">
        <v>0</v>
      </c>
      <c r="J95" s="200">
        <v>5.72</v>
      </c>
      <c r="K95" s="200">
        <v>7.46</v>
      </c>
      <c r="L95" s="200">
        <v>19.260000000000002</v>
      </c>
      <c r="M95" s="200">
        <v>0.89</v>
      </c>
      <c r="N95" s="200">
        <v>1.21</v>
      </c>
      <c r="O95" s="200">
        <v>0</v>
      </c>
      <c r="P95" s="200">
        <v>1.28</v>
      </c>
      <c r="Q95" s="200">
        <v>0.11</v>
      </c>
      <c r="R95" s="200">
        <v>0.43</v>
      </c>
      <c r="S95" s="200">
        <v>0.27</v>
      </c>
      <c r="T95" s="200">
        <v>0</v>
      </c>
      <c r="U95" s="200">
        <v>2.14</v>
      </c>
      <c r="V95" s="200">
        <v>0.13</v>
      </c>
      <c r="W95" s="200">
        <v>0.48</v>
      </c>
      <c r="X95" s="200">
        <v>1.51</v>
      </c>
      <c r="Y95" s="200">
        <v>0</v>
      </c>
      <c r="Z95" s="200">
        <v>2.59</v>
      </c>
      <c r="AA95" s="200">
        <v>0.71</v>
      </c>
      <c r="AB95" s="200">
        <v>0</v>
      </c>
      <c r="AC95" s="200">
        <v>13.92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80.099999999999994</v>
      </c>
      <c r="AP95" s="200">
        <v>0</v>
      </c>
    </row>
    <row r="96" spans="1:42">
      <c r="A96" t="s">
        <v>138</v>
      </c>
      <c r="B96" s="200">
        <v>0</v>
      </c>
      <c r="C96" s="200">
        <v>0</v>
      </c>
      <c r="D96" s="200">
        <v>3.87</v>
      </c>
      <c r="E96" s="200">
        <v>0</v>
      </c>
      <c r="F96" s="200">
        <v>0</v>
      </c>
      <c r="G96" s="200">
        <v>3.33</v>
      </c>
      <c r="H96" s="200">
        <v>0</v>
      </c>
      <c r="I96" s="200">
        <v>0</v>
      </c>
      <c r="J96" s="200">
        <v>5.72</v>
      </c>
      <c r="K96" s="200">
        <v>7.46</v>
      </c>
      <c r="L96" s="200">
        <v>19.260000000000002</v>
      </c>
      <c r="M96" s="200">
        <v>0.89</v>
      </c>
      <c r="N96" s="200">
        <v>1.21</v>
      </c>
      <c r="O96" s="200">
        <v>0</v>
      </c>
      <c r="P96" s="200">
        <v>1.28</v>
      </c>
      <c r="Q96" s="200">
        <v>0.11</v>
      </c>
      <c r="R96" s="200">
        <v>0.43</v>
      </c>
      <c r="S96" s="200">
        <v>0.27</v>
      </c>
      <c r="T96" s="200">
        <v>0</v>
      </c>
      <c r="U96" s="200">
        <v>2.14</v>
      </c>
      <c r="V96" s="200">
        <v>0.13</v>
      </c>
      <c r="W96" s="200">
        <v>0.48</v>
      </c>
      <c r="X96" s="200">
        <v>1.51</v>
      </c>
      <c r="Y96" s="200">
        <v>0</v>
      </c>
      <c r="Z96" s="200">
        <v>2.59</v>
      </c>
      <c r="AA96" s="200">
        <v>0.71</v>
      </c>
      <c r="AB96" s="200">
        <v>0</v>
      </c>
      <c r="AC96" s="200">
        <v>13.92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80.099999999999994</v>
      </c>
      <c r="AP96" s="200">
        <v>0</v>
      </c>
    </row>
    <row r="97" spans="1:42">
      <c r="A97" t="s">
        <v>139</v>
      </c>
      <c r="B97" s="200">
        <v>0</v>
      </c>
      <c r="C97" s="200">
        <v>0</v>
      </c>
      <c r="D97" s="200">
        <v>3.87</v>
      </c>
      <c r="E97" s="200">
        <v>0</v>
      </c>
      <c r="F97" s="200">
        <v>0</v>
      </c>
      <c r="G97" s="200">
        <v>3.33</v>
      </c>
      <c r="H97" s="200">
        <v>0</v>
      </c>
      <c r="I97" s="200">
        <v>0</v>
      </c>
      <c r="J97" s="200">
        <v>5.72</v>
      </c>
      <c r="K97" s="200">
        <v>7.46</v>
      </c>
      <c r="L97" s="200">
        <v>19.260000000000002</v>
      </c>
      <c r="M97" s="200">
        <v>0.89</v>
      </c>
      <c r="N97" s="200">
        <v>1.21</v>
      </c>
      <c r="O97" s="200">
        <v>0</v>
      </c>
      <c r="P97" s="200">
        <v>1.28</v>
      </c>
      <c r="Q97" s="200">
        <v>0.11</v>
      </c>
      <c r="R97" s="200">
        <v>0.43</v>
      </c>
      <c r="S97" s="200">
        <v>0.27</v>
      </c>
      <c r="T97" s="200">
        <v>0</v>
      </c>
      <c r="U97" s="200">
        <v>2.14</v>
      </c>
      <c r="V97" s="200">
        <v>0.13</v>
      </c>
      <c r="W97" s="200">
        <v>0.48</v>
      </c>
      <c r="X97" s="200">
        <v>1.51</v>
      </c>
      <c r="Y97" s="200">
        <v>0</v>
      </c>
      <c r="Z97" s="200">
        <v>2.59</v>
      </c>
      <c r="AA97" s="200">
        <v>0.71</v>
      </c>
      <c r="AB97" s="200">
        <v>0</v>
      </c>
      <c r="AC97" s="200">
        <v>13.92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80.099999999999994</v>
      </c>
      <c r="AP97" s="200">
        <v>0</v>
      </c>
    </row>
    <row r="98" spans="1:42">
      <c r="A98" t="s">
        <v>140</v>
      </c>
      <c r="B98" s="200">
        <v>0</v>
      </c>
      <c r="C98" s="200">
        <v>0</v>
      </c>
      <c r="D98" s="200">
        <v>3.87</v>
      </c>
      <c r="E98" s="200">
        <v>0</v>
      </c>
      <c r="F98" s="200">
        <v>0</v>
      </c>
      <c r="G98" s="200">
        <v>3.33</v>
      </c>
      <c r="H98" s="200">
        <v>0</v>
      </c>
      <c r="I98" s="200">
        <v>0</v>
      </c>
      <c r="J98" s="200">
        <v>5.72</v>
      </c>
      <c r="K98" s="200">
        <v>7.46</v>
      </c>
      <c r="L98" s="200">
        <v>19.260000000000002</v>
      </c>
      <c r="M98" s="200">
        <v>0.89</v>
      </c>
      <c r="N98" s="200">
        <v>1.21</v>
      </c>
      <c r="O98" s="200">
        <v>0</v>
      </c>
      <c r="P98" s="200">
        <v>1.28</v>
      </c>
      <c r="Q98" s="200">
        <v>0.11</v>
      </c>
      <c r="R98" s="200">
        <v>0.43</v>
      </c>
      <c r="S98" s="200">
        <v>0.27</v>
      </c>
      <c r="T98" s="200">
        <v>0</v>
      </c>
      <c r="U98" s="200">
        <v>2.14</v>
      </c>
      <c r="V98" s="200">
        <v>0.13</v>
      </c>
      <c r="W98" s="200">
        <v>0.48</v>
      </c>
      <c r="X98" s="200">
        <v>1.51</v>
      </c>
      <c r="Y98" s="200">
        <v>0</v>
      </c>
      <c r="Z98" s="200">
        <v>2.59</v>
      </c>
      <c r="AA98" s="200">
        <v>0.71</v>
      </c>
      <c r="AB98" s="200">
        <v>0</v>
      </c>
      <c r="AC98" s="200">
        <v>13.92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80.099999999999994</v>
      </c>
      <c r="AP98" s="200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2.2879999999999987E-2</v>
      </c>
      <c r="D99">
        <f t="shared" si="0"/>
        <v>7.7740000000000045E-2</v>
      </c>
      <c r="E99">
        <f t="shared" si="0"/>
        <v>0</v>
      </c>
      <c r="F99">
        <f t="shared" si="0"/>
        <v>1.9979999999999994E-2</v>
      </c>
      <c r="G99">
        <f t="shared" si="0"/>
        <v>3.7290000000000004E-2</v>
      </c>
      <c r="H99">
        <f t="shared" si="0"/>
        <v>0</v>
      </c>
      <c r="I99">
        <f t="shared" si="0"/>
        <v>0</v>
      </c>
      <c r="J99">
        <f t="shared" si="0"/>
        <v>0.12206500000000026</v>
      </c>
      <c r="K99">
        <f t="shared" si="0"/>
        <v>0.16504000000000013</v>
      </c>
      <c r="L99">
        <f t="shared" si="0"/>
        <v>0.46340999999999982</v>
      </c>
      <c r="M99">
        <f t="shared" si="0"/>
        <v>3.1420000000000031E-2</v>
      </c>
      <c r="N99">
        <f t="shared" si="0"/>
        <v>2.9039999999999941E-2</v>
      </c>
      <c r="O99">
        <f t="shared" si="0"/>
        <v>0</v>
      </c>
      <c r="P99">
        <f t="shared" si="0"/>
        <v>3.0720000000000022E-2</v>
      </c>
      <c r="Q99">
        <f t="shared" si="0"/>
        <v>2.6649999999999985E-3</v>
      </c>
      <c r="R99">
        <f t="shared" si="0"/>
        <v>1.0509999999999997E-2</v>
      </c>
      <c r="S99">
        <f t="shared" si="0"/>
        <v>6.6324999999999926E-3</v>
      </c>
      <c r="T99">
        <f t="shared" si="0"/>
        <v>0</v>
      </c>
      <c r="U99">
        <f t="shared" si="0"/>
        <v>5.1359999999999878E-2</v>
      </c>
      <c r="V99">
        <f t="shared" si="0"/>
        <v>3.5350000000000082E-3</v>
      </c>
      <c r="W99">
        <f t="shared" si="0"/>
        <v>1.1384999999999982E-2</v>
      </c>
      <c r="X99">
        <f t="shared" si="0"/>
        <v>3.5862500000000026E-2</v>
      </c>
      <c r="Y99">
        <f t="shared" si="0"/>
        <v>0</v>
      </c>
      <c r="Z99">
        <f t="shared" si="0"/>
        <v>6.097500000000005E-2</v>
      </c>
      <c r="AA99">
        <f t="shared" si="0"/>
        <v>1.6905000000000003E-2</v>
      </c>
      <c r="AB99">
        <f t="shared" si="0"/>
        <v>0</v>
      </c>
      <c r="AC99">
        <f t="shared" si="0"/>
        <v>0.33469750000000004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3.5600000000000011E-3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1.8399150000000002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-9.4049999999999994</v>
      </c>
      <c r="G7" s="124">
        <v>-9.4049999999999994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-5.8280000000000003</v>
      </c>
      <c r="N7" s="124">
        <v>-5.8280000000000003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9.4049999999999994</v>
      </c>
      <c r="AF7" s="124">
        <v>5.8280000000000003</v>
      </c>
      <c r="AG7" s="124">
        <v>0</v>
      </c>
      <c r="AH7" s="124">
        <v>0</v>
      </c>
      <c r="AI7" s="124">
        <v>15.233000000000001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9.4049999999999994</v>
      </c>
      <c r="BQ7" s="125">
        <f t="shared" si="3"/>
        <v>5.8280000000000003</v>
      </c>
      <c r="BR7" s="125">
        <f t="shared" si="3"/>
        <v>0</v>
      </c>
      <c r="BS7" s="125">
        <f t="shared" si="3"/>
        <v>0</v>
      </c>
      <c r="BT7" s="125">
        <f t="shared" si="20"/>
        <v>-15.233000000000001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94.05</v>
      </c>
      <c r="DA7" s="122">
        <f t="shared" si="8"/>
        <v>58.28</v>
      </c>
      <c r="DB7" s="122">
        <f t="shared" si="8"/>
        <v>0</v>
      </c>
      <c r="DC7" s="122">
        <f t="shared" si="8"/>
        <v>0</v>
      </c>
      <c r="DD7" s="122">
        <f t="shared" si="30"/>
        <v>152.32999999999998</v>
      </c>
      <c r="DF7" s="123">
        <f t="shared" si="31"/>
        <v>9.4049999999999994</v>
      </c>
      <c r="DG7" s="123">
        <f t="shared" si="32"/>
        <v>5.8280000000000003</v>
      </c>
      <c r="DH7" s="123">
        <f t="shared" si="33"/>
        <v>0</v>
      </c>
      <c r="DI7" s="123">
        <f t="shared" si="34"/>
        <v>0</v>
      </c>
      <c r="DJ7" s="123">
        <f t="shared" si="35"/>
        <v>-15.233000000000001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-22.408999999999999</v>
      </c>
      <c r="G8" s="124">
        <v>-22.408999999999999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-13.884</v>
      </c>
      <c r="N8" s="124">
        <v>-13.884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22.408999999999999</v>
      </c>
      <c r="AF8" s="124">
        <v>13.884</v>
      </c>
      <c r="AG8" s="124">
        <v>0</v>
      </c>
      <c r="AH8" s="124">
        <v>0</v>
      </c>
      <c r="AI8" s="124">
        <v>36.292999999999999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22.408999999999999</v>
      </c>
      <c r="BQ8" s="125">
        <f t="shared" si="3"/>
        <v>13.884</v>
      </c>
      <c r="BR8" s="125">
        <f t="shared" si="3"/>
        <v>0</v>
      </c>
      <c r="BS8" s="125">
        <f t="shared" si="3"/>
        <v>0</v>
      </c>
      <c r="BT8" s="125">
        <f t="shared" si="20"/>
        <v>-36.292999999999999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224.08999999999997</v>
      </c>
      <c r="DA8" s="122">
        <f t="shared" si="8"/>
        <v>138.84</v>
      </c>
      <c r="DB8" s="122">
        <f t="shared" si="8"/>
        <v>0</v>
      </c>
      <c r="DC8" s="122">
        <f t="shared" si="8"/>
        <v>0</v>
      </c>
      <c r="DD8" s="122">
        <f t="shared" si="30"/>
        <v>362.92999999999995</v>
      </c>
      <c r="DF8" s="123">
        <f t="shared" si="31"/>
        <v>22.408999999999999</v>
      </c>
      <c r="DG8" s="123">
        <f t="shared" si="32"/>
        <v>13.884</v>
      </c>
      <c r="DH8" s="123">
        <f t="shared" si="33"/>
        <v>0</v>
      </c>
      <c r="DI8" s="123">
        <f t="shared" si="34"/>
        <v>0</v>
      </c>
      <c r="DJ8" s="123">
        <f t="shared" si="35"/>
        <v>-36.292999999999999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-34.966000000000001</v>
      </c>
      <c r="G9" s="124">
        <v>-34.966000000000001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-21.664999999999999</v>
      </c>
      <c r="N9" s="124">
        <v>-21.664999999999999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34.966000000000001</v>
      </c>
      <c r="AF9" s="124">
        <v>21.664999999999999</v>
      </c>
      <c r="AG9" s="124">
        <v>0</v>
      </c>
      <c r="AH9" s="124">
        <v>0</v>
      </c>
      <c r="AI9" s="124">
        <v>56.631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34.966000000000001</v>
      </c>
      <c r="BQ9" s="125">
        <f t="shared" si="3"/>
        <v>21.664999999999999</v>
      </c>
      <c r="BR9" s="125">
        <f t="shared" si="3"/>
        <v>0</v>
      </c>
      <c r="BS9" s="125">
        <f t="shared" si="3"/>
        <v>0</v>
      </c>
      <c r="BT9" s="125">
        <f t="shared" si="20"/>
        <v>-56.631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349.66</v>
      </c>
      <c r="DA9" s="122">
        <f t="shared" si="8"/>
        <v>216.64999999999998</v>
      </c>
      <c r="DB9" s="122">
        <f t="shared" si="8"/>
        <v>0</v>
      </c>
      <c r="DC9" s="122">
        <f t="shared" si="8"/>
        <v>0</v>
      </c>
      <c r="DD9" s="122">
        <f t="shared" si="30"/>
        <v>566.30999999999995</v>
      </c>
      <c r="DF9" s="123">
        <f t="shared" si="31"/>
        <v>34.966000000000001</v>
      </c>
      <c r="DG9" s="123">
        <f t="shared" si="32"/>
        <v>21.664999999999999</v>
      </c>
      <c r="DH9" s="123">
        <f t="shared" si="33"/>
        <v>0</v>
      </c>
      <c r="DI9" s="123">
        <f t="shared" si="34"/>
        <v>0</v>
      </c>
      <c r="DJ9" s="123">
        <f t="shared" si="35"/>
        <v>-56.631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-42.305999999999997</v>
      </c>
      <c r="G10" s="124">
        <v>-42.305999999999997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-26.212</v>
      </c>
      <c r="N10" s="124">
        <v>-26.212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42.305999999999997</v>
      </c>
      <c r="AF10" s="124">
        <v>26.212</v>
      </c>
      <c r="AG10" s="124">
        <v>0</v>
      </c>
      <c r="AH10" s="124">
        <v>0</v>
      </c>
      <c r="AI10" s="124">
        <v>68.518000000000001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42.305999999999997</v>
      </c>
      <c r="BQ10" s="125">
        <f t="shared" si="3"/>
        <v>26.212</v>
      </c>
      <c r="BR10" s="125">
        <f t="shared" si="3"/>
        <v>0</v>
      </c>
      <c r="BS10" s="125">
        <f t="shared" si="3"/>
        <v>0</v>
      </c>
      <c r="BT10" s="125">
        <f t="shared" si="20"/>
        <v>-68.518000000000001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423.05999999999995</v>
      </c>
      <c r="DA10" s="122">
        <f t="shared" si="8"/>
        <v>262.12</v>
      </c>
      <c r="DB10" s="122">
        <f t="shared" si="8"/>
        <v>0</v>
      </c>
      <c r="DC10" s="122">
        <f t="shared" si="8"/>
        <v>0</v>
      </c>
      <c r="DD10" s="122">
        <f t="shared" si="30"/>
        <v>685.18</v>
      </c>
      <c r="DF10" s="123">
        <f t="shared" si="31"/>
        <v>42.305999999999997</v>
      </c>
      <c r="DG10" s="123">
        <f t="shared" si="32"/>
        <v>26.212</v>
      </c>
      <c r="DH10" s="123">
        <f t="shared" si="33"/>
        <v>0</v>
      </c>
      <c r="DI10" s="123">
        <f t="shared" si="34"/>
        <v>0</v>
      </c>
      <c r="DJ10" s="123">
        <f t="shared" si="35"/>
        <v>-68.518000000000001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-57.624000000000002</v>
      </c>
      <c r="G11" s="124">
        <v>-57.624000000000002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-35.703000000000003</v>
      </c>
      <c r="N11" s="124">
        <v>-35.703000000000003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57.624000000000002</v>
      </c>
      <c r="AF11" s="124">
        <v>35.703000000000003</v>
      </c>
      <c r="AG11" s="124">
        <v>0</v>
      </c>
      <c r="AH11" s="124">
        <v>0</v>
      </c>
      <c r="AI11" s="124">
        <v>93.326999999999998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57.624000000000002</v>
      </c>
      <c r="BQ11" s="125">
        <f t="shared" si="3"/>
        <v>35.703000000000003</v>
      </c>
      <c r="BR11" s="125">
        <f t="shared" si="3"/>
        <v>0</v>
      </c>
      <c r="BS11" s="125">
        <f t="shared" si="3"/>
        <v>0</v>
      </c>
      <c r="BT11" s="125">
        <f t="shared" si="20"/>
        <v>-93.326999999999998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576.24</v>
      </c>
      <c r="DA11" s="122">
        <f t="shared" si="8"/>
        <v>357.03000000000003</v>
      </c>
      <c r="DB11" s="122">
        <f t="shared" si="8"/>
        <v>0</v>
      </c>
      <c r="DC11" s="122">
        <f t="shared" si="8"/>
        <v>0</v>
      </c>
      <c r="DD11" s="122">
        <f t="shared" si="30"/>
        <v>933.27</v>
      </c>
      <c r="DF11" s="123">
        <f t="shared" si="31"/>
        <v>57.624000000000002</v>
      </c>
      <c r="DG11" s="123">
        <f t="shared" si="32"/>
        <v>35.703000000000003</v>
      </c>
      <c r="DH11" s="123">
        <f t="shared" si="33"/>
        <v>0</v>
      </c>
      <c r="DI11" s="123">
        <f t="shared" si="34"/>
        <v>0</v>
      </c>
      <c r="DJ11" s="123">
        <f t="shared" si="35"/>
        <v>-93.326999999999998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-115.001</v>
      </c>
      <c r="G12" s="124">
        <v>-115.001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115.001</v>
      </c>
      <c r="AF12" s="124">
        <v>0</v>
      </c>
      <c r="AG12" s="124">
        <v>0</v>
      </c>
      <c r="AH12" s="124">
        <v>0</v>
      </c>
      <c r="AI12" s="124">
        <v>115.001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115.001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-115.001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1150.01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1150.01</v>
      </c>
      <c r="DF12" s="123">
        <f t="shared" si="31"/>
        <v>115.001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-115.001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-77.031000000000006</v>
      </c>
      <c r="G13" s="124">
        <v>-77.031000000000006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-47.726999999999997</v>
      </c>
      <c r="N13" s="124">
        <v>-47.726999999999997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77.031000000000006</v>
      </c>
      <c r="AF13" s="124">
        <v>47.726999999999997</v>
      </c>
      <c r="AG13" s="124">
        <v>0</v>
      </c>
      <c r="AH13" s="124">
        <v>0</v>
      </c>
      <c r="AI13" s="124">
        <v>124.758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77.031000000000006</v>
      </c>
      <c r="BQ13" s="125">
        <f t="shared" si="3"/>
        <v>47.726999999999997</v>
      </c>
      <c r="BR13" s="125">
        <f t="shared" si="3"/>
        <v>0</v>
      </c>
      <c r="BS13" s="125">
        <f t="shared" si="3"/>
        <v>0</v>
      </c>
      <c r="BT13" s="125">
        <f t="shared" si="20"/>
        <v>-124.75800000000001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770.31000000000006</v>
      </c>
      <c r="DA13" s="122">
        <f t="shared" si="8"/>
        <v>477.27</v>
      </c>
      <c r="DB13" s="122">
        <f t="shared" si="8"/>
        <v>0</v>
      </c>
      <c r="DC13" s="122">
        <f t="shared" si="8"/>
        <v>0</v>
      </c>
      <c r="DD13" s="122">
        <f t="shared" si="30"/>
        <v>1247.58</v>
      </c>
      <c r="DF13" s="123">
        <f t="shared" si="31"/>
        <v>77.031000000000006</v>
      </c>
      <c r="DG13" s="123">
        <f t="shared" si="32"/>
        <v>47.726999999999997</v>
      </c>
      <c r="DH13" s="123">
        <f t="shared" si="33"/>
        <v>0</v>
      </c>
      <c r="DI13" s="123">
        <f t="shared" si="34"/>
        <v>0</v>
      </c>
      <c r="DJ13" s="123">
        <f t="shared" si="35"/>
        <v>-124.75800000000001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-146.928</v>
      </c>
      <c r="G14" s="124">
        <v>-146.928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146.928</v>
      </c>
      <c r="AF14" s="124">
        <v>0</v>
      </c>
      <c r="AG14" s="124">
        <v>0</v>
      </c>
      <c r="AH14" s="124">
        <v>0</v>
      </c>
      <c r="AI14" s="124">
        <v>146.928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146.928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-146.928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1469.28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1469.28</v>
      </c>
      <c r="DF14" s="123">
        <f t="shared" si="31"/>
        <v>146.928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-146.928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-187.988</v>
      </c>
      <c r="G15" s="124">
        <v>-187.988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187.988</v>
      </c>
      <c r="AF15" s="124">
        <v>0</v>
      </c>
      <c r="AG15" s="124">
        <v>0</v>
      </c>
      <c r="AH15" s="124">
        <v>0</v>
      </c>
      <c r="AI15" s="124">
        <v>187.988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187.988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-187.988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1879.88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1879.88</v>
      </c>
      <c r="DF15" s="123">
        <f t="shared" si="31"/>
        <v>187.988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-187.988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-196.268</v>
      </c>
      <c r="G16" s="124">
        <v>-196.268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196.268</v>
      </c>
      <c r="AF16" s="124">
        <v>0</v>
      </c>
      <c r="AG16" s="124">
        <v>0</v>
      </c>
      <c r="AH16" s="124">
        <v>0</v>
      </c>
      <c r="AI16" s="124">
        <v>196.268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196.268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-196.268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1962.68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1962.68</v>
      </c>
      <c r="DF16" s="123">
        <f t="shared" si="31"/>
        <v>196.268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-196.268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-192</v>
      </c>
      <c r="G17" s="124">
        <v>-192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192</v>
      </c>
      <c r="AF17" s="124">
        <v>0</v>
      </c>
      <c r="AG17" s="124">
        <v>0</v>
      </c>
      <c r="AH17" s="124">
        <v>0</v>
      </c>
      <c r="AI17" s="124">
        <v>192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192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-192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1920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1920</v>
      </c>
      <c r="DF17" s="123">
        <f t="shared" si="31"/>
        <v>192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-192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-165</v>
      </c>
      <c r="G18" s="124">
        <v>-165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165</v>
      </c>
      <c r="AF18" s="124">
        <v>0</v>
      </c>
      <c r="AG18" s="124">
        <v>0</v>
      </c>
      <c r="AH18" s="124">
        <v>0</v>
      </c>
      <c r="AI18" s="124">
        <v>165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165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-165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1650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1650</v>
      </c>
      <c r="DF18" s="123">
        <f t="shared" si="31"/>
        <v>165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-165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-129</v>
      </c>
      <c r="G19" s="124">
        <v>-129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129</v>
      </c>
      <c r="AF19" s="124">
        <v>0</v>
      </c>
      <c r="AG19" s="124">
        <v>0</v>
      </c>
      <c r="AH19" s="124">
        <v>0</v>
      </c>
      <c r="AI19" s="124">
        <v>129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129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-129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1290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1290</v>
      </c>
      <c r="DF19" s="123">
        <f t="shared" si="31"/>
        <v>129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-129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-72</v>
      </c>
      <c r="G20" s="124">
        <v>-72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72</v>
      </c>
      <c r="AF20" s="124">
        <v>0</v>
      </c>
      <c r="AG20" s="124">
        <v>0</v>
      </c>
      <c r="AH20" s="124">
        <v>0</v>
      </c>
      <c r="AI20" s="124">
        <v>72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72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-72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720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720</v>
      </c>
      <c r="DF20" s="123">
        <f t="shared" si="31"/>
        <v>72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-72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-46</v>
      </c>
      <c r="G21" s="124">
        <v>-46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46</v>
      </c>
      <c r="AF21" s="124">
        <v>0</v>
      </c>
      <c r="AG21" s="124">
        <v>0</v>
      </c>
      <c r="AH21" s="124">
        <v>0</v>
      </c>
      <c r="AI21" s="124">
        <v>46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46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-46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460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460</v>
      </c>
      <c r="DF21" s="123">
        <f t="shared" si="31"/>
        <v>46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-46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-26</v>
      </c>
      <c r="G22" s="124">
        <v>-26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26</v>
      </c>
      <c r="AF22" s="124">
        <v>0</v>
      </c>
      <c r="AG22" s="124">
        <v>0</v>
      </c>
      <c r="AH22" s="124">
        <v>0</v>
      </c>
      <c r="AI22" s="124">
        <v>26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26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-26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260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260</v>
      </c>
      <c r="DF22" s="123">
        <f t="shared" si="31"/>
        <v>26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-26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-17</v>
      </c>
      <c r="G23" s="124">
        <v>-17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17</v>
      </c>
      <c r="AF23" s="124">
        <v>0</v>
      </c>
      <c r="AG23" s="124">
        <v>0</v>
      </c>
      <c r="AH23" s="124">
        <v>0</v>
      </c>
      <c r="AI23" s="124">
        <v>17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170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170</v>
      </c>
      <c r="DF23" s="123">
        <f t="shared" si="31"/>
        <v>17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-2</v>
      </c>
      <c r="G61" s="124">
        <v>-2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2</v>
      </c>
      <c r="AF61" s="124">
        <v>0</v>
      </c>
      <c r="AG61" s="124">
        <v>0</v>
      </c>
      <c r="AH61" s="124">
        <v>0</v>
      </c>
      <c r="AI61" s="124">
        <v>2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2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-2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20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20</v>
      </c>
      <c r="DF61" s="123">
        <f t="shared" si="31"/>
        <v>2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-2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-47</v>
      </c>
      <c r="G62" s="124">
        <v>-47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47</v>
      </c>
      <c r="AF62" s="124">
        <v>0</v>
      </c>
      <c r="AG62" s="124">
        <v>0</v>
      </c>
      <c r="AH62" s="124">
        <v>0</v>
      </c>
      <c r="AI62" s="124">
        <v>47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47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-47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470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470</v>
      </c>
      <c r="DF62" s="123">
        <f t="shared" si="31"/>
        <v>47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-47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-44</v>
      </c>
      <c r="G63" s="124">
        <v>-44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44</v>
      </c>
      <c r="AF63" s="124">
        <v>0</v>
      </c>
      <c r="AG63" s="124">
        <v>0</v>
      </c>
      <c r="AH63" s="124">
        <v>0</v>
      </c>
      <c r="AI63" s="124">
        <v>44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44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-44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440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440</v>
      </c>
      <c r="DF63" s="123">
        <f t="shared" si="31"/>
        <v>44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-44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-21.091999999999999</v>
      </c>
      <c r="G64" s="124">
        <v>-21.091999999999999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21.091999999999999</v>
      </c>
      <c r="AF64" s="124">
        <v>0</v>
      </c>
      <c r="AG64" s="124">
        <v>0</v>
      </c>
      <c r="AH64" s="124">
        <v>0</v>
      </c>
      <c r="AI64" s="124">
        <v>21.091999999999999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21.091999999999999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-21.091999999999999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210.92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210.92</v>
      </c>
      <c r="DF64" s="123">
        <f t="shared" si="31"/>
        <v>21.091999999999999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-21.091999999999999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-29.146999999999998</v>
      </c>
      <c r="G71" s="124">
        <v>-29.146999999999998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29.146999999999998</v>
      </c>
      <c r="AF71" s="124">
        <v>0</v>
      </c>
      <c r="AG71" s="124">
        <v>0</v>
      </c>
      <c r="AH71" s="124">
        <v>0</v>
      </c>
      <c r="AI71" s="124">
        <v>29.146999999999998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29.146999999999998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-29.146999999999998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291.46999999999997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291.46999999999997</v>
      </c>
      <c r="DF71" s="123">
        <f t="shared" si="59"/>
        <v>29.146999999999998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-29.146999999999998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-47.197000000000003</v>
      </c>
      <c r="G72" s="124">
        <v>-47.197000000000003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47.197000000000003</v>
      </c>
      <c r="AF72" s="124">
        <v>0</v>
      </c>
      <c r="AG72" s="124">
        <v>0</v>
      </c>
      <c r="AH72" s="124">
        <v>0</v>
      </c>
      <c r="AI72" s="124">
        <v>47.197000000000003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47.197000000000003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-47.197000000000003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471.97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471.97</v>
      </c>
      <c r="DF72" s="123">
        <f t="shared" si="59"/>
        <v>47.197000000000003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-47.197000000000003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-75.278000000000006</v>
      </c>
      <c r="G73" s="124">
        <v>-75.278000000000006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75.278000000000006</v>
      </c>
      <c r="AF73" s="124">
        <v>0</v>
      </c>
      <c r="AG73" s="124">
        <v>0</v>
      </c>
      <c r="AH73" s="124">
        <v>0</v>
      </c>
      <c r="AI73" s="124">
        <v>75.278000000000006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75.278000000000006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-75.278000000000006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752.78000000000009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752.78000000000009</v>
      </c>
      <c r="DF73" s="123">
        <f t="shared" si="59"/>
        <v>75.278000000000006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-75.278000000000006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-92</v>
      </c>
      <c r="G74" s="124">
        <v>-92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92</v>
      </c>
      <c r="AF74" s="124">
        <v>0</v>
      </c>
      <c r="AG74" s="124">
        <v>0</v>
      </c>
      <c r="AH74" s="124">
        <v>0</v>
      </c>
      <c r="AI74" s="124">
        <v>92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92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-92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920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920</v>
      </c>
      <c r="DF74" s="123">
        <f t="shared" si="59"/>
        <v>92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-92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-10</v>
      </c>
      <c r="G75" s="124">
        <v>-10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-30</v>
      </c>
      <c r="N75" s="124">
        <v>-30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</v>
      </c>
      <c r="AF75" s="124">
        <v>30</v>
      </c>
      <c r="AG75" s="124">
        <v>0</v>
      </c>
      <c r="AH75" s="124">
        <v>0</v>
      </c>
      <c r="AI75" s="124">
        <v>40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</v>
      </c>
      <c r="BQ75" s="125">
        <f t="shared" si="47"/>
        <v>30</v>
      </c>
      <c r="BR75" s="125">
        <f t="shared" si="47"/>
        <v>0</v>
      </c>
      <c r="BS75" s="125">
        <f t="shared" si="47"/>
        <v>0</v>
      </c>
      <c r="BT75" s="125">
        <f t="shared" si="48"/>
        <v>-40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100</v>
      </c>
      <c r="DA75" s="122">
        <f t="shared" si="57"/>
        <v>300</v>
      </c>
      <c r="DB75" s="122">
        <f t="shared" si="57"/>
        <v>0</v>
      </c>
      <c r="DC75" s="122">
        <f t="shared" si="57"/>
        <v>0</v>
      </c>
      <c r="DD75" s="122">
        <f t="shared" si="58"/>
        <v>400</v>
      </c>
      <c r="DF75" s="123">
        <f t="shared" si="59"/>
        <v>10</v>
      </c>
      <c r="DG75" s="123">
        <f t="shared" si="60"/>
        <v>30</v>
      </c>
      <c r="DH75" s="123">
        <f t="shared" si="61"/>
        <v>0</v>
      </c>
      <c r="DI75" s="123">
        <f t="shared" si="62"/>
        <v>0</v>
      </c>
      <c r="DJ75" s="123">
        <f t="shared" si="63"/>
        <v>-40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</v>
      </c>
      <c r="G82" s="124">
        <v>-6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</v>
      </c>
      <c r="AF82" s="124">
        <v>0</v>
      </c>
      <c r="AG82" s="124">
        <v>0</v>
      </c>
      <c r="AH82" s="124">
        <v>0</v>
      </c>
      <c r="AI82" s="124">
        <v>6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60</v>
      </c>
      <c r="DF82" s="123">
        <f t="shared" si="59"/>
        <v>6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-19</v>
      </c>
      <c r="G83" s="124">
        <v>-19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19</v>
      </c>
      <c r="AF83" s="124">
        <v>0</v>
      </c>
      <c r="AG83" s="124">
        <v>0</v>
      </c>
      <c r="AH83" s="124">
        <v>0</v>
      </c>
      <c r="AI83" s="124">
        <v>19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190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190</v>
      </c>
      <c r="DF83" s="123">
        <f t="shared" si="59"/>
        <v>19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-40</v>
      </c>
      <c r="G84" s="124">
        <v>-40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40</v>
      </c>
      <c r="AF84" s="124">
        <v>0</v>
      </c>
      <c r="AG84" s="124">
        <v>0</v>
      </c>
      <c r="AH84" s="124">
        <v>0</v>
      </c>
      <c r="AI84" s="124">
        <v>40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40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-40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400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400</v>
      </c>
      <c r="DF84" s="123">
        <f t="shared" si="59"/>
        <v>40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-40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-68</v>
      </c>
      <c r="G85" s="124">
        <v>-68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68</v>
      </c>
      <c r="AF85" s="124">
        <v>0</v>
      </c>
      <c r="AG85" s="124">
        <v>0</v>
      </c>
      <c r="AH85" s="124">
        <v>0</v>
      </c>
      <c r="AI85" s="124">
        <v>68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68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-68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680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680</v>
      </c>
      <c r="DF85" s="123">
        <f t="shared" si="59"/>
        <v>68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-68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-123</v>
      </c>
      <c r="G86" s="124">
        <v>-123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123</v>
      </c>
      <c r="AF86" s="124">
        <v>0</v>
      </c>
      <c r="AG86" s="124">
        <v>0</v>
      </c>
      <c r="AH86" s="124">
        <v>0</v>
      </c>
      <c r="AI86" s="124">
        <v>123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123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-123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1230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1230</v>
      </c>
      <c r="DF86" s="123">
        <f t="shared" si="59"/>
        <v>123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-123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-163.53100000000001</v>
      </c>
      <c r="G87" s="124">
        <v>-163.53100000000001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163.53100000000001</v>
      </c>
      <c r="AF87" s="124">
        <v>0</v>
      </c>
      <c r="AG87" s="124">
        <v>0</v>
      </c>
      <c r="AH87" s="124">
        <v>0</v>
      </c>
      <c r="AI87" s="124">
        <v>163.53100000000001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163.53100000000001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-163.53100000000001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1635.31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1635.31</v>
      </c>
      <c r="DF87" s="123">
        <f t="shared" si="59"/>
        <v>163.53100000000001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-163.53100000000001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-124.79300000000001</v>
      </c>
      <c r="G88" s="124">
        <v>-124.79300000000001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124.79300000000001</v>
      </c>
      <c r="AF88" s="124">
        <v>0</v>
      </c>
      <c r="AG88" s="124">
        <v>0</v>
      </c>
      <c r="AH88" s="124">
        <v>0</v>
      </c>
      <c r="AI88" s="124">
        <v>124.79300000000001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124.79300000000001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-124.79300000000001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1247.93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1247.93</v>
      </c>
      <c r="DF88" s="123">
        <f t="shared" si="59"/>
        <v>124.79300000000001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-124.79300000000001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-86.478999999999999</v>
      </c>
      <c r="G89" s="124">
        <v>-86.478999999999999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86.478999999999999</v>
      </c>
      <c r="AF89" s="124">
        <v>0</v>
      </c>
      <c r="AG89" s="124">
        <v>0</v>
      </c>
      <c r="AH89" s="124">
        <v>0</v>
      </c>
      <c r="AI89" s="124">
        <v>86.478999999999999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86.478999999999999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-86.478999999999999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864.79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864.79</v>
      </c>
      <c r="DF89" s="123">
        <f t="shared" si="59"/>
        <v>86.478999999999999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-86.478999999999999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-24.327000000000002</v>
      </c>
      <c r="G90" s="124">
        <v>-24.327000000000002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-15.073</v>
      </c>
      <c r="N90" s="124">
        <v>-15.073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24.327000000000002</v>
      </c>
      <c r="AF90" s="124">
        <v>15.073</v>
      </c>
      <c r="AG90" s="124">
        <v>0</v>
      </c>
      <c r="AH90" s="124">
        <v>0</v>
      </c>
      <c r="AI90" s="124">
        <v>39.4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24.327000000000002</v>
      </c>
      <c r="BQ90" s="125">
        <f t="shared" si="47"/>
        <v>15.073</v>
      </c>
      <c r="BR90" s="125">
        <f t="shared" si="47"/>
        <v>0</v>
      </c>
      <c r="BS90" s="125">
        <f t="shared" si="47"/>
        <v>0</v>
      </c>
      <c r="BT90" s="125">
        <f t="shared" si="48"/>
        <v>-39.400000000000006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243.27</v>
      </c>
      <c r="DA90" s="122">
        <f t="shared" si="57"/>
        <v>150.73000000000002</v>
      </c>
      <c r="DB90" s="122">
        <f t="shared" si="57"/>
        <v>0</v>
      </c>
      <c r="DC90" s="122">
        <f t="shared" si="57"/>
        <v>0</v>
      </c>
      <c r="DD90" s="122">
        <f t="shared" si="58"/>
        <v>394</v>
      </c>
      <c r="DF90" s="123">
        <f t="shared" si="59"/>
        <v>24.327000000000002</v>
      </c>
      <c r="DG90" s="123">
        <f t="shared" si="60"/>
        <v>15.073</v>
      </c>
      <c r="DH90" s="123">
        <f t="shared" si="61"/>
        <v>0</v>
      </c>
      <c r="DI90" s="123">
        <f t="shared" si="62"/>
        <v>0</v>
      </c>
      <c r="DJ90" s="123">
        <f t="shared" si="63"/>
        <v>-39.400000000000006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-28.47</v>
      </c>
      <c r="G91" s="124">
        <v>-28.47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28.47</v>
      </c>
      <c r="AF91" s="124">
        <v>0</v>
      </c>
      <c r="AG91" s="124">
        <v>0</v>
      </c>
      <c r="AH91" s="124">
        <v>0</v>
      </c>
      <c r="AI91" s="124">
        <v>28.47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28.47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-28.47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284.7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284.7</v>
      </c>
      <c r="DF91" s="123">
        <f t="shared" si="59"/>
        <v>28.47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-28.47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0.64706000000000008</v>
      </c>
      <c r="BQ99" s="129">
        <f t="shared" ref="BQ99:BT99" si="68">SUM(BQ3:BQ98)/4000</f>
        <v>4.9023000000000004E-2</v>
      </c>
      <c r="BR99" s="129">
        <f t="shared" si="68"/>
        <v>0</v>
      </c>
      <c r="BS99" s="129">
        <f t="shared" si="68"/>
        <v>0</v>
      </c>
      <c r="BT99" s="129">
        <f t="shared" si="68"/>
        <v>-0.69608300000000012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0.64706000000000008</v>
      </c>
      <c r="DA99" s="131">
        <f t="shared" ref="DA99:DD99" si="73">SUM(DA3:DA98)/40000</f>
        <v>4.9023000000000004E-2</v>
      </c>
      <c r="DB99" s="131">
        <f t="shared" si="73"/>
        <v>0</v>
      </c>
      <c r="DC99" s="131">
        <f t="shared" si="73"/>
        <v>0</v>
      </c>
      <c r="DD99" s="131">
        <f t="shared" si="73"/>
        <v>0.69608300000000012</v>
      </c>
      <c r="DE99" s="128"/>
      <c r="DF99" s="123">
        <f t="shared" si="59"/>
        <v>0.64706000000000008</v>
      </c>
      <c r="DG99" s="123">
        <f t="shared" si="60"/>
        <v>4.9023000000000004E-2</v>
      </c>
      <c r="DH99" s="123">
        <f t="shared" si="61"/>
        <v>0</v>
      </c>
      <c r="DI99" s="123">
        <f t="shared" si="62"/>
        <v>0</v>
      </c>
      <c r="DJ99" s="123">
        <f t="shared" si="63"/>
        <v>-0.69608300000000012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44683</v>
      </c>
      <c r="B1" s="208" t="s">
        <v>220</v>
      </c>
      <c r="C1" s="208"/>
      <c r="D1" s="21"/>
      <c r="E1" s="21"/>
      <c r="F1" s="21"/>
      <c r="G1" s="21"/>
      <c r="H1" s="21"/>
      <c r="I1" s="21"/>
      <c r="J1" s="202" t="s">
        <v>308</v>
      </c>
      <c r="K1" s="203"/>
      <c r="L1" s="203"/>
      <c r="M1" s="203"/>
      <c r="N1" s="203"/>
      <c r="O1" s="204"/>
      <c r="P1" s="202" t="s">
        <v>307</v>
      </c>
      <c r="Q1" s="205" t="s">
        <v>142</v>
      </c>
      <c r="S1" s="206" t="s">
        <v>309</v>
      </c>
      <c r="T1" s="206"/>
      <c r="U1" s="206"/>
      <c r="V1" s="206"/>
      <c r="W1" s="206"/>
      <c r="Y1" s="209" t="s">
        <v>396</v>
      </c>
      <c r="Z1" s="209"/>
      <c r="AA1" s="20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44683</v>
      </c>
      <c r="B1" s="208" t="s">
        <v>202</v>
      </c>
      <c r="C1" s="208"/>
      <c r="D1" s="210" t="s">
        <v>314</v>
      </c>
      <c r="E1" s="210"/>
      <c r="F1" s="210"/>
      <c r="G1" s="210"/>
      <c r="H1" s="210"/>
      <c r="I1" s="211"/>
      <c r="J1" s="202" t="s">
        <v>308</v>
      </c>
      <c r="K1" s="203"/>
      <c r="L1" s="203"/>
      <c r="M1" s="203"/>
      <c r="N1" s="203"/>
      <c r="O1" s="204"/>
      <c r="P1" s="202"/>
      <c r="Q1" s="205" t="s">
        <v>142</v>
      </c>
      <c r="S1" s="206" t="s">
        <v>309</v>
      </c>
      <c r="T1" s="206"/>
      <c r="U1" s="206"/>
      <c r="V1" s="206"/>
      <c r="W1" s="20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2"/>
      <c r="Q2" s="20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U1" s="216" t="s">
        <v>343</v>
      </c>
      <c r="V1" s="21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46.59</v>
      </c>
      <c r="I3" s="95">
        <v>116.22</v>
      </c>
      <c r="J3" s="95">
        <v>55.54</v>
      </c>
      <c r="K3" s="95">
        <v>0</v>
      </c>
      <c r="L3" s="95">
        <v>0</v>
      </c>
      <c r="M3" s="114">
        <v>0.47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218.82</v>
      </c>
      <c r="W3">
        <v>46.59</v>
      </c>
      <c r="X3">
        <v>116.22</v>
      </c>
      <c r="Y3">
        <v>0</v>
      </c>
      <c r="Z3">
        <v>0.47</v>
      </c>
      <c r="AA3">
        <v>55.54</v>
      </c>
    </row>
    <row r="4" spans="1:27">
      <c r="G4" t="s">
        <v>46</v>
      </c>
      <c r="H4" s="115">
        <v>41.88</v>
      </c>
      <c r="I4" s="88">
        <v>131.69999999999999</v>
      </c>
      <c r="J4" s="88">
        <v>55.98</v>
      </c>
      <c r="K4" s="88">
        <v>0</v>
      </c>
      <c r="L4" s="88">
        <v>0</v>
      </c>
      <c r="M4" s="116">
        <v>0.9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230.46</v>
      </c>
      <c r="W4">
        <v>41.88</v>
      </c>
      <c r="X4">
        <v>131.69999999999999</v>
      </c>
      <c r="Y4">
        <v>0</v>
      </c>
      <c r="Z4">
        <v>0.9</v>
      </c>
      <c r="AA4">
        <v>55.98</v>
      </c>
    </row>
    <row r="5" spans="1:27">
      <c r="G5" t="s">
        <v>47</v>
      </c>
      <c r="H5" s="115">
        <v>34.89</v>
      </c>
      <c r="I5" s="88">
        <v>116.75</v>
      </c>
      <c r="J5" s="88">
        <v>47.69</v>
      </c>
      <c r="K5" s="88">
        <v>0</v>
      </c>
      <c r="L5" s="88">
        <v>0</v>
      </c>
      <c r="M5" s="116">
        <v>0.02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199.35</v>
      </c>
      <c r="W5">
        <v>34.89</v>
      </c>
      <c r="X5">
        <v>116.75</v>
      </c>
      <c r="Y5">
        <v>0</v>
      </c>
      <c r="Z5">
        <v>0.02</v>
      </c>
      <c r="AA5">
        <v>47.69</v>
      </c>
    </row>
    <row r="6" spans="1:27">
      <c r="G6" t="s">
        <v>48</v>
      </c>
      <c r="H6" s="115">
        <v>29.56</v>
      </c>
      <c r="I6" s="88">
        <v>118.9</v>
      </c>
      <c r="J6" s="88">
        <v>43.83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192.29</v>
      </c>
      <c r="W6">
        <v>29.56</v>
      </c>
      <c r="X6">
        <v>118.9</v>
      </c>
      <c r="Y6">
        <v>0</v>
      </c>
      <c r="Z6">
        <v>0</v>
      </c>
      <c r="AA6">
        <v>43.83</v>
      </c>
    </row>
    <row r="7" spans="1:27">
      <c r="G7" t="s">
        <v>49</v>
      </c>
      <c r="H7" s="115">
        <v>0.47</v>
      </c>
      <c r="I7" s="88">
        <v>136.61000000000001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137.08000000000001</v>
      </c>
      <c r="W7">
        <v>0.47</v>
      </c>
      <c r="X7">
        <v>136.61000000000001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0</v>
      </c>
      <c r="I8" s="88">
        <v>136.47999999999999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136.47999999999999</v>
      </c>
      <c r="W8">
        <v>0</v>
      </c>
      <c r="X8">
        <v>136.47999999999999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128.46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128.46</v>
      </c>
      <c r="W9">
        <v>0</v>
      </c>
      <c r="X9">
        <v>128.46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133.91999999999999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133.91999999999999</v>
      </c>
      <c r="W10">
        <v>0</v>
      </c>
      <c r="X10">
        <v>133.91999999999999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24.36</v>
      </c>
      <c r="I11" s="88">
        <v>151.07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175.43</v>
      </c>
      <c r="W11">
        <v>24.36</v>
      </c>
      <c r="X11">
        <v>151.07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0</v>
      </c>
      <c r="I12" s="88">
        <v>151.16999999999999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151.16999999999999</v>
      </c>
      <c r="W12">
        <v>0</v>
      </c>
      <c r="X12">
        <v>151.16999999999999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4.08</v>
      </c>
      <c r="I13" s="88">
        <v>149.47999999999999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153.56</v>
      </c>
      <c r="W13">
        <v>4.08</v>
      </c>
      <c r="X13">
        <v>149.47999999999999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151.13999999999999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151.13999999999999</v>
      </c>
      <c r="W14">
        <v>0</v>
      </c>
      <c r="X14">
        <v>151.13999999999999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0.03</v>
      </c>
      <c r="N17" s="115">
        <v>0</v>
      </c>
      <c r="O17" s="88">
        <v>0</v>
      </c>
      <c r="P17" s="88">
        <v>-32</v>
      </c>
      <c r="Q17" s="88">
        <v>0</v>
      </c>
      <c r="R17" s="88">
        <v>0</v>
      </c>
      <c r="S17" s="116">
        <v>0</v>
      </c>
      <c r="U17" s="115">
        <v>-32</v>
      </c>
      <c r="V17" s="116">
        <v>0.03</v>
      </c>
      <c r="W17">
        <v>0</v>
      </c>
      <c r="X17">
        <v>0</v>
      </c>
      <c r="Y17">
        <v>0</v>
      </c>
      <c r="Z17">
        <v>0.03</v>
      </c>
      <c r="AA17">
        <v>-32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1.17</v>
      </c>
      <c r="N18" s="115">
        <v>0</v>
      </c>
      <c r="O18" s="88">
        <v>0</v>
      </c>
      <c r="P18" s="88">
        <v>-74</v>
      </c>
      <c r="Q18" s="88">
        <v>0</v>
      </c>
      <c r="R18" s="88">
        <v>0</v>
      </c>
      <c r="S18" s="116">
        <v>0</v>
      </c>
      <c r="U18" s="115">
        <v>-74</v>
      </c>
      <c r="V18" s="116">
        <v>1.17</v>
      </c>
      <c r="W18">
        <v>0</v>
      </c>
      <c r="X18">
        <v>0</v>
      </c>
      <c r="Y18">
        <v>0</v>
      </c>
      <c r="Z18">
        <v>1.17</v>
      </c>
      <c r="AA18">
        <v>-74</v>
      </c>
    </row>
    <row r="19" spans="7:27">
      <c r="G19" t="s">
        <v>61</v>
      </c>
      <c r="H19" s="115">
        <v>36.520000000000003</v>
      </c>
      <c r="I19" s="88">
        <v>0</v>
      </c>
      <c r="J19" s="88">
        <v>0</v>
      </c>
      <c r="K19" s="88">
        <v>0</v>
      </c>
      <c r="L19" s="88">
        <v>0</v>
      </c>
      <c r="M19" s="116">
        <v>0.95</v>
      </c>
      <c r="N19" s="115">
        <v>0</v>
      </c>
      <c r="O19" s="88">
        <v>0</v>
      </c>
      <c r="P19" s="88">
        <v>-143</v>
      </c>
      <c r="Q19" s="88">
        <v>0</v>
      </c>
      <c r="R19" s="88">
        <v>0</v>
      </c>
      <c r="S19" s="116">
        <v>0</v>
      </c>
      <c r="U19" s="115">
        <v>-143</v>
      </c>
      <c r="V19" s="116">
        <v>37.47</v>
      </c>
      <c r="W19">
        <v>36.520000000000003</v>
      </c>
      <c r="X19">
        <v>0</v>
      </c>
      <c r="Y19">
        <v>0</v>
      </c>
      <c r="Z19">
        <v>0.95</v>
      </c>
      <c r="AA19">
        <v>-143</v>
      </c>
    </row>
    <row r="20" spans="7:27">
      <c r="G20" t="s">
        <v>62</v>
      </c>
      <c r="H20" s="115">
        <v>35.81</v>
      </c>
      <c r="I20" s="88">
        <v>0</v>
      </c>
      <c r="J20" s="88">
        <v>0</v>
      </c>
      <c r="K20" s="88">
        <v>0</v>
      </c>
      <c r="L20" s="88">
        <v>0</v>
      </c>
      <c r="M20" s="116">
        <v>0.04</v>
      </c>
      <c r="N20" s="115">
        <v>0</v>
      </c>
      <c r="O20" s="88">
        <v>-20</v>
      </c>
      <c r="P20" s="88">
        <v>-228</v>
      </c>
      <c r="Q20" s="88">
        <v>0</v>
      </c>
      <c r="R20" s="88">
        <v>0</v>
      </c>
      <c r="S20" s="116">
        <v>0</v>
      </c>
      <c r="U20" s="115">
        <v>-248</v>
      </c>
      <c r="V20" s="116">
        <v>35.85</v>
      </c>
      <c r="W20">
        <v>35.81</v>
      </c>
      <c r="X20">
        <v>-20</v>
      </c>
      <c r="Y20">
        <v>0</v>
      </c>
      <c r="Z20">
        <v>0.04</v>
      </c>
      <c r="AA20">
        <v>-228</v>
      </c>
    </row>
    <row r="21" spans="7:27">
      <c r="G21" t="s">
        <v>63</v>
      </c>
      <c r="H21" s="115">
        <v>38.24</v>
      </c>
      <c r="I21" s="88">
        <v>0</v>
      </c>
      <c r="J21" s="88">
        <v>0</v>
      </c>
      <c r="K21" s="88">
        <v>0</v>
      </c>
      <c r="L21" s="88">
        <v>0</v>
      </c>
      <c r="M21" s="116">
        <v>0.96</v>
      </c>
      <c r="N21" s="115">
        <v>0</v>
      </c>
      <c r="O21" s="88">
        <v>-35</v>
      </c>
      <c r="P21" s="88">
        <v>-270</v>
      </c>
      <c r="Q21" s="88">
        <v>0</v>
      </c>
      <c r="R21" s="88">
        <v>0</v>
      </c>
      <c r="S21" s="116">
        <v>0</v>
      </c>
      <c r="U21" s="115">
        <v>-305</v>
      </c>
      <c r="V21" s="116">
        <v>39.200000000000003</v>
      </c>
      <c r="W21">
        <v>38.24</v>
      </c>
      <c r="X21">
        <v>-35</v>
      </c>
      <c r="Y21">
        <v>0</v>
      </c>
      <c r="Z21">
        <v>0.96</v>
      </c>
      <c r="AA21">
        <v>-270</v>
      </c>
    </row>
    <row r="22" spans="7:27">
      <c r="G22" t="s">
        <v>64</v>
      </c>
      <c r="H22" s="115">
        <v>42.83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-45</v>
      </c>
      <c r="P22" s="88">
        <v>-305</v>
      </c>
      <c r="Q22" s="88">
        <v>0</v>
      </c>
      <c r="R22" s="88">
        <v>0</v>
      </c>
      <c r="S22" s="116">
        <v>0</v>
      </c>
      <c r="U22" s="115">
        <v>-350</v>
      </c>
      <c r="V22" s="116">
        <v>42.83</v>
      </c>
      <c r="W22">
        <v>42.83</v>
      </c>
      <c r="X22">
        <v>-45</v>
      </c>
      <c r="Y22">
        <v>0</v>
      </c>
      <c r="Z22">
        <v>0</v>
      </c>
      <c r="AA22">
        <v>-305</v>
      </c>
    </row>
    <row r="23" spans="7:27">
      <c r="G23" t="s">
        <v>65</v>
      </c>
      <c r="H23" s="115">
        <v>45.32</v>
      </c>
      <c r="I23" s="88">
        <v>0</v>
      </c>
      <c r="J23" s="88">
        <v>0</v>
      </c>
      <c r="K23" s="88">
        <v>0</v>
      </c>
      <c r="L23" s="88">
        <v>0</v>
      </c>
      <c r="M23" s="116">
        <v>1.59</v>
      </c>
      <c r="N23" s="115">
        <v>0</v>
      </c>
      <c r="O23" s="88">
        <v>-50</v>
      </c>
      <c r="P23" s="88">
        <v>-350</v>
      </c>
      <c r="Q23" s="88">
        <v>0</v>
      </c>
      <c r="R23" s="88">
        <v>0</v>
      </c>
      <c r="S23" s="116">
        <v>0</v>
      </c>
      <c r="U23" s="115">
        <v>-400</v>
      </c>
      <c r="V23" s="116">
        <v>46.91</v>
      </c>
      <c r="W23">
        <v>45.32</v>
      </c>
      <c r="X23">
        <v>-50</v>
      </c>
      <c r="Y23">
        <v>0</v>
      </c>
      <c r="Z23">
        <v>1.59</v>
      </c>
      <c r="AA23">
        <v>-350</v>
      </c>
    </row>
    <row r="24" spans="7:27">
      <c r="G24" t="s">
        <v>66</v>
      </c>
      <c r="H24" s="115">
        <v>35.119999999999997</v>
      </c>
      <c r="I24" s="88">
        <v>0</v>
      </c>
      <c r="J24" s="88">
        <v>0</v>
      </c>
      <c r="K24" s="88">
        <v>0</v>
      </c>
      <c r="L24" s="88">
        <v>0</v>
      </c>
      <c r="M24" s="116">
        <v>0.66</v>
      </c>
      <c r="N24" s="115">
        <v>0</v>
      </c>
      <c r="O24" s="88">
        <v>-70</v>
      </c>
      <c r="P24" s="88">
        <v>-388</v>
      </c>
      <c r="Q24" s="88">
        <v>0</v>
      </c>
      <c r="R24" s="88">
        <v>0</v>
      </c>
      <c r="S24" s="116">
        <v>0</v>
      </c>
      <c r="U24" s="115">
        <v>-458</v>
      </c>
      <c r="V24" s="116">
        <v>35.78</v>
      </c>
      <c r="W24">
        <v>35.119999999999997</v>
      </c>
      <c r="X24">
        <v>-70</v>
      </c>
      <c r="Y24">
        <v>0</v>
      </c>
      <c r="Z24">
        <v>0.66</v>
      </c>
      <c r="AA24">
        <v>-388</v>
      </c>
    </row>
    <row r="25" spans="7:27">
      <c r="G25" t="s">
        <v>67</v>
      </c>
      <c r="H25" s="115">
        <v>24.77</v>
      </c>
      <c r="I25" s="88">
        <v>0</v>
      </c>
      <c r="J25" s="88">
        <v>0</v>
      </c>
      <c r="K25" s="88">
        <v>0</v>
      </c>
      <c r="L25" s="88">
        <v>0</v>
      </c>
      <c r="M25" s="116">
        <v>2.09</v>
      </c>
      <c r="N25" s="115">
        <v>0</v>
      </c>
      <c r="O25" s="88">
        <v>-85</v>
      </c>
      <c r="P25" s="88">
        <v>-404</v>
      </c>
      <c r="Q25" s="88">
        <v>0</v>
      </c>
      <c r="R25" s="88">
        <v>0</v>
      </c>
      <c r="S25" s="116">
        <v>0</v>
      </c>
      <c r="U25" s="115">
        <v>-489</v>
      </c>
      <c r="V25" s="116">
        <v>26.86</v>
      </c>
      <c r="W25">
        <v>24.77</v>
      </c>
      <c r="X25">
        <v>-85</v>
      </c>
      <c r="Y25">
        <v>0</v>
      </c>
      <c r="Z25">
        <v>2.09</v>
      </c>
      <c r="AA25">
        <v>-404</v>
      </c>
    </row>
    <row r="26" spans="7:27">
      <c r="G26" t="s">
        <v>68</v>
      </c>
      <c r="H26" s="115">
        <v>6.14</v>
      </c>
      <c r="I26" s="88">
        <v>0</v>
      </c>
      <c r="J26" s="88">
        <v>0</v>
      </c>
      <c r="K26" s="88">
        <v>0</v>
      </c>
      <c r="L26" s="88">
        <v>0</v>
      </c>
      <c r="M26" s="116">
        <v>0.33</v>
      </c>
      <c r="N26" s="115">
        <v>0</v>
      </c>
      <c r="O26" s="88">
        <v>-100</v>
      </c>
      <c r="P26" s="88">
        <v>-424</v>
      </c>
      <c r="Q26" s="88">
        <v>0</v>
      </c>
      <c r="R26" s="88">
        <v>0</v>
      </c>
      <c r="S26" s="116">
        <v>0</v>
      </c>
      <c r="U26" s="115">
        <v>-524</v>
      </c>
      <c r="V26" s="116">
        <v>6.47</v>
      </c>
      <c r="W26">
        <v>6.14</v>
      </c>
      <c r="X26">
        <v>-100</v>
      </c>
      <c r="Y26">
        <v>0</v>
      </c>
      <c r="Z26">
        <v>0.33</v>
      </c>
      <c r="AA26">
        <v>-424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-100</v>
      </c>
      <c r="P27" s="88">
        <v>-452</v>
      </c>
      <c r="Q27" s="88">
        <v>0</v>
      </c>
      <c r="R27" s="88">
        <v>0</v>
      </c>
      <c r="S27" s="116">
        <v>0</v>
      </c>
      <c r="U27" s="115">
        <v>-552</v>
      </c>
      <c r="V27" s="116">
        <v>0</v>
      </c>
      <c r="W27">
        <v>0</v>
      </c>
      <c r="X27">
        <v>-100</v>
      </c>
      <c r="Y27">
        <v>0</v>
      </c>
      <c r="Z27">
        <v>0</v>
      </c>
      <c r="AA27">
        <v>-452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1.39</v>
      </c>
      <c r="N28" s="115">
        <v>0</v>
      </c>
      <c r="O28" s="88">
        <v>-110</v>
      </c>
      <c r="P28" s="88">
        <v>-471</v>
      </c>
      <c r="Q28" s="88">
        <v>0</v>
      </c>
      <c r="R28" s="88">
        <v>0</v>
      </c>
      <c r="S28" s="116">
        <v>0</v>
      </c>
      <c r="U28" s="115">
        <v>-581</v>
      </c>
      <c r="V28" s="116">
        <v>1.39</v>
      </c>
      <c r="W28">
        <v>0</v>
      </c>
      <c r="X28">
        <v>-110</v>
      </c>
      <c r="Y28">
        <v>0</v>
      </c>
      <c r="Z28">
        <v>1.39</v>
      </c>
      <c r="AA28">
        <v>-471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-110</v>
      </c>
      <c r="P29" s="88">
        <v>-483</v>
      </c>
      <c r="Q29" s="88">
        <v>0</v>
      </c>
      <c r="R29" s="88">
        <v>0</v>
      </c>
      <c r="S29" s="116">
        <v>0</v>
      </c>
      <c r="U29" s="115">
        <v>-593</v>
      </c>
      <c r="V29" s="116">
        <v>0</v>
      </c>
      <c r="W29">
        <v>0</v>
      </c>
      <c r="X29">
        <v>-110</v>
      </c>
      <c r="Y29">
        <v>0</v>
      </c>
      <c r="Z29">
        <v>0</v>
      </c>
      <c r="AA29">
        <v>-483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1.81</v>
      </c>
      <c r="N30" s="115">
        <v>0</v>
      </c>
      <c r="O30" s="88">
        <v>-115</v>
      </c>
      <c r="P30" s="88">
        <v>-508</v>
      </c>
      <c r="Q30" s="88">
        <v>0</v>
      </c>
      <c r="R30" s="88">
        <v>0</v>
      </c>
      <c r="S30" s="116">
        <v>0</v>
      </c>
      <c r="U30" s="115">
        <v>-623</v>
      </c>
      <c r="V30" s="116">
        <v>1.81</v>
      </c>
      <c r="W30">
        <v>0</v>
      </c>
      <c r="X30">
        <v>-115</v>
      </c>
      <c r="Y30">
        <v>0</v>
      </c>
      <c r="Z30">
        <v>1.81</v>
      </c>
      <c r="AA30">
        <v>-508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1.17</v>
      </c>
      <c r="N31" s="115">
        <v>0</v>
      </c>
      <c r="O31" s="88">
        <v>-130</v>
      </c>
      <c r="P31" s="88">
        <v>-536</v>
      </c>
      <c r="Q31" s="88">
        <v>0</v>
      </c>
      <c r="R31" s="88">
        <v>0</v>
      </c>
      <c r="S31" s="116">
        <v>0</v>
      </c>
      <c r="U31" s="115">
        <v>-666</v>
      </c>
      <c r="V31" s="116">
        <v>1.17</v>
      </c>
      <c r="W31">
        <v>0</v>
      </c>
      <c r="X31">
        <v>-130</v>
      </c>
      <c r="Y31">
        <v>0</v>
      </c>
      <c r="Z31">
        <v>1.17</v>
      </c>
      <c r="AA31">
        <v>-536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2.52</v>
      </c>
      <c r="N32" s="115">
        <v>0</v>
      </c>
      <c r="O32" s="88">
        <v>-145</v>
      </c>
      <c r="P32" s="88">
        <v>-544</v>
      </c>
      <c r="Q32" s="88">
        <v>0</v>
      </c>
      <c r="R32" s="88">
        <v>0</v>
      </c>
      <c r="S32" s="116">
        <v>0</v>
      </c>
      <c r="U32" s="115">
        <v>-689</v>
      </c>
      <c r="V32" s="116">
        <v>2.52</v>
      </c>
      <c r="W32">
        <v>0</v>
      </c>
      <c r="X32">
        <v>-145</v>
      </c>
      <c r="Y32">
        <v>0</v>
      </c>
      <c r="Z32">
        <v>2.52</v>
      </c>
      <c r="AA32">
        <v>-544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0.39</v>
      </c>
      <c r="N33" s="115">
        <v>0</v>
      </c>
      <c r="O33" s="88">
        <v>-170</v>
      </c>
      <c r="P33" s="88">
        <v>-568</v>
      </c>
      <c r="Q33" s="88">
        <v>0</v>
      </c>
      <c r="R33" s="88">
        <v>0</v>
      </c>
      <c r="S33" s="116">
        <v>0</v>
      </c>
      <c r="U33" s="115">
        <v>-738</v>
      </c>
      <c r="V33" s="116">
        <v>0.39</v>
      </c>
      <c r="W33">
        <v>0</v>
      </c>
      <c r="X33">
        <v>-170</v>
      </c>
      <c r="Y33">
        <v>0</v>
      </c>
      <c r="Z33">
        <v>0.39</v>
      </c>
      <c r="AA33">
        <v>-568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0.47</v>
      </c>
      <c r="N34" s="115">
        <v>0</v>
      </c>
      <c r="O34" s="88">
        <v>-185</v>
      </c>
      <c r="P34" s="88">
        <v>-583</v>
      </c>
      <c r="Q34" s="88">
        <v>0</v>
      </c>
      <c r="R34" s="88">
        <v>0</v>
      </c>
      <c r="S34" s="116">
        <v>0</v>
      </c>
      <c r="U34" s="115">
        <v>-768</v>
      </c>
      <c r="V34" s="116">
        <v>0.47</v>
      </c>
      <c r="W34">
        <v>0</v>
      </c>
      <c r="X34">
        <v>-185</v>
      </c>
      <c r="Y34">
        <v>0</v>
      </c>
      <c r="Z34">
        <v>0.47</v>
      </c>
      <c r="AA34">
        <v>-583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1.31</v>
      </c>
      <c r="N35" s="115">
        <v>0</v>
      </c>
      <c r="O35" s="88">
        <v>-210</v>
      </c>
      <c r="P35" s="88">
        <v>-605</v>
      </c>
      <c r="Q35" s="88">
        <v>0</v>
      </c>
      <c r="R35" s="88">
        <v>0</v>
      </c>
      <c r="S35" s="116">
        <v>0</v>
      </c>
      <c r="U35" s="115">
        <v>-815</v>
      </c>
      <c r="V35" s="116">
        <v>1.31</v>
      </c>
      <c r="W35">
        <v>0</v>
      </c>
      <c r="X35">
        <v>-210</v>
      </c>
      <c r="Y35">
        <v>0</v>
      </c>
      <c r="Z35">
        <v>1.31</v>
      </c>
      <c r="AA35">
        <v>-605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-220</v>
      </c>
      <c r="P36" s="88">
        <v>-619</v>
      </c>
      <c r="Q36" s="88">
        <v>0</v>
      </c>
      <c r="R36" s="88">
        <v>0</v>
      </c>
      <c r="S36" s="116">
        <v>0</v>
      </c>
      <c r="U36" s="115">
        <v>-839</v>
      </c>
      <c r="V36" s="116">
        <v>0</v>
      </c>
      <c r="W36">
        <v>0</v>
      </c>
      <c r="X36">
        <v>-220</v>
      </c>
      <c r="Y36">
        <v>0</v>
      </c>
      <c r="Z36">
        <v>0</v>
      </c>
      <c r="AA36">
        <v>-619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13.51</v>
      </c>
      <c r="L37" s="88">
        <v>0</v>
      </c>
      <c r="M37" s="116">
        <v>1.29</v>
      </c>
      <c r="N37" s="115">
        <v>0</v>
      </c>
      <c r="O37" s="88">
        <v>-250</v>
      </c>
      <c r="P37" s="88">
        <v>-614</v>
      </c>
      <c r="Q37" s="88">
        <v>0</v>
      </c>
      <c r="R37" s="88">
        <v>0</v>
      </c>
      <c r="S37" s="116">
        <v>0</v>
      </c>
      <c r="U37" s="115">
        <v>-864</v>
      </c>
      <c r="V37" s="116">
        <v>14.8</v>
      </c>
      <c r="W37">
        <v>0</v>
      </c>
      <c r="X37">
        <v>-250</v>
      </c>
      <c r="Y37">
        <v>13.51</v>
      </c>
      <c r="Z37">
        <v>1.29</v>
      </c>
      <c r="AA37">
        <v>-614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26.96</v>
      </c>
      <c r="L38" s="88">
        <v>0</v>
      </c>
      <c r="M38" s="116">
        <v>0.81</v>
      </c>
      <c r="N38" s="115">
        <v>0</v>
      </c>
      <c r="O38" s="88">
        <v>-255</v>
      </c>
      <c r="P38" s="88">
        <v>-596</v>
      </c>
      <c r="Q38" s="88">
        <v>0</v>
      </c>
      <c r="R38" s="88">
        <v>0</v>
      </c>
      <c r="S38" s="116">
        <v>0</v>
      </c>
      <c r="U38" s="115">
        <v>-851</v>
      </c>
      <c r="V38" s="116">
        <v>27.77</v>
      </c>
      <c r="W38">
        <v>0</v>
      </c>
      <c r="X38">
        <v>-255</v>
      </c>
      <c r="Y38">
        <v>26.96</v>
      </c>
      <c r="Z38">
        <v>0.81</v>
      </c>
      <c r="AA38">
        <v>-596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34.57</v>
      </c>
      <c r="L39" s="88">
        <v>0</v>
      </c>
      <c r="M39" s="116">
        <v>3.05</v>
      </c>
      <c r="N39" s="115">
        <v>0</v>
      </c>
      <c r="O39" s="88">
        <v>-250</v>
      </c>
      <c r="P39" s="88">
        <v>-581</v>
      </c>
      <c r="Q39" s="88">
        <v>0</v>
      </c>
      <c r="R39" s="88">
        <v>0</v>
      </c>
      <c r="S39" s="116">
        <v>0</v>
      </c>
      <c r="U39" s="115">
        <v>-831</v>
      </c>
      <c r="V39" s="116">
        <v>37.619999999999997</v>
      </c>
      <c r="W39">
        <v>0</v>
      </c>
      <c r="X39">
        <v>-250</v>
      </c>
      <c r="Y39">
        <v>34.57</v>
      </c>
      <c r="Z39">
        <v>3.05</v>
      </c>
      <c r="AA39">
        <v>-581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39.85</v>
      </c>
      <c r="L40" s="88">
        <v>0</v>
      </c>
      <c r="M40" s="116">
        <v>1.54</v>
      </c>
      <c r="N40" s="115">
        <v>0</v>
      </c>
      <c r="O40" s="88">
        <v>-235</v>
      </c>
      <c r="P40" s="88">
        <v>-510</v>
      </c>
      <c r="Q40" s="88">
        <v>0</v>
      </c>
      <c r="R40" s="88">
        <v>0</v>
      </c>
      <c r="S40" s="116">
        <v>0</v>
      </c>
      <c r="U40" s="115">
        <v>-745</v>
      </c>
      <c r="V40" s="116">
        <v>41.39</v>
      </c>
      <c r="W40">
        <v>0</v>
      </c>
      <c r="X40">
        <v>-235</v>
      </c>
      <c r="Y40">
        <v>39.85</v>
      </c>
      <c r="Z40">
        <v>1.54</v>
      </c>
      <c r="AA40">
        <v>-510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48.76</v>
      </c>
      <c r="L41" s="88">
        <v>0</v>
      </c>
      <c r="M41" s="116">
        <v>2.0099999999999998</v>
      </c>
      <c r="N41" s="115">
        <v>0</v>
      </c>
      <c r="O41" s="88">
        <v>-215</v>
      </c>
      <c r="P41" s="88">
        <v>-468</v>
      </c>
      <c r="Q41" s="88">
        <v>0</v>
      </c>
      <c r="R41" s="88">
        <v>0</v>
      </c>
      <c r="S41" s="116">
        <v>0</v>
      </c>
      <c r="U41" s="115">
        <v>-683</v>
      </c>
      <c r="V41" s="116">
        <v>50.77</v>
      </c>
      <c r="W41">
        <v>0</v>
      </c>
      <c r="X41">
        <v>-215</v>
      </c>
      <c r="Y41">
        <v>48.76</v>
      </c>
      <c r="Z41">
        <v>2.0099999999999998</v>
      </c>
      <c r="AA41">
        <v>-468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49.42</v>
      </c>
      <c r="L42" s="88">
        <v>0</v>
      </c>
      <c r="M42" s="116">
        <v>2.1</v>
      </c>
      <c r="N42" s="115">
        <v>0</v>
      </c>
      <c r="O42" s="88">
        <v>-205</v>
      </c>
      <c r="P42" s="88">
        <v>-434</v>
      </c>
      <c r="Q42" s="88">
        <v>0</v>
      </c>
      <c r="R42" s="88">
        <v>0</v>
      </c>
      <c r="S42" s="116">
        <v>0</v>
      </c>
      <c r="U42" s="115">
        <v>-639</v>
      </c>
      <c r="V42" s="116">
        <v>51.52</v>
      </c>
      <c r="W42">
        <v>0</v>
      </c>
      <c r="X42">
        <v>-205</v>
      </c>
      <c r="Y42">
        <v>49.42</v>
      </c>
      <c r="Z42">
        <v>2.1</v>
      </c>
      <c r="AA42">
        <v>-434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54.18</v>
      </c>
      <c r="L43" s="88">
        <v>0</v>
      </c>
      <c r="M43" s="116">
        <v>0.14000000000000001</v>
      </c>
      <c r="N43" s="115">
        <v>0</v>
      </c>
      <c r="O43" s="88">
        <v>-185</v>
      </c>
      <c r="P43" s="88">
        <v>-394</v>
      </c>
      <c r="Q43" s="88">
        <v>0</v>
      </c>
      <c r="R43" s="88">
        <v>0</v>
      </c>
      <c r="S43" s="116">
        <v>0</v>
      </c>
      <c r="U43" s="115">
        <v>-579</v>
      </c>
      <c r="V43" s="116">
        <v>54.32</v>
      </c>
      <c r="W43">
        <v>0</v>
      </c>
      <c r="X43">
        <v>-185</v>
      </c>
      <c r="Y43">
        <v>54.18</v>
      </c>
      <c r="Z43">
        <v>0.14000000000000001</v>
      </c>
      <c r="AA43">
        <v>-394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45.64</v>
      </c>
      <c r="L44" s="88">
        <v>0</v>
      </c>
      <c r="M44" s="116">
        <v>1.1100000000000001</v>
      </c>
      <c r="N44" s="115">
        <v>0</v>
      </c>
      <c r="O44" s="88">
        <v>-175</v>
      </c>
      <c r="P44" s="88">
        <v>-380</v>
      </c>
      <c r="Q44" s="88">
        <v>0</v>
      </c>
      <c r="R44" s="88">
        <v>0</v>
      </c>
      <c r="S44" s="116">
        <v>0</v>
      </c>
      <c r="U44" s="115">
        <v>-555</v>
      </c>
      <c r="V44" s="116">
        <v>46.75</v>
      </c>
      <c r="W44">
        <v>0</v>
      </c>
      <c r="X44">
        <v>-175</v>
      </c>
      <c r="Y44">
        <v>45.64</v>
      </c>
      <c r="Z44">
        <v>1.1100000000000001</v>
      </c>
      <c r="AA44">
        <v>-380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37.11</v>
      </c>
      <c r="L45" s="88">
        <v>0</v>
      </c>
      <c r="M45" s="116">
        <v>1.05</v>
      </c>
      <c r="N45" s="115">
        <v>0</v>
      </c>
      <c r="O45" s="88">
        <v>-160</v>
      </c>
      <c r="P45" s="88">
        <v>-347</v>
      </c>
      <c r="Q45" s="88">
        <v>0</v>
      </c>
      <c r="R45" s="88">
        <v>0</v>
      </c>
      <c r="S45" s="116">
        <v>0</v>
      </c>
      <c r="U45" s="115">
        <v>-507</v>
      </c>
      <c r="V45" s="116">
        <v>38.159999999999997</v>
      </c>
      <c r="W45">
        <v>0</v>
      </c>
      <c r="X45">
        <v>-160</v>
      </c>
      <c r="Y45">
        <v>37.11</v>
      </c>
      <c r="Z45">
        <v>1.05</v>
      </c>
      <c r="AA45">
        <v>-347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30.62</v>
      </c>
      <c r="L46" s="88">
        <v>0</v>
      </c>
      <c r="M46" s="116">
        <v>3.49</v>
      </c>
      <c r="N46" s="115">
        <v>0</v>
      </c>
      <c r="O46" s="88">
        <v>-150</v>
      </c>
      <c r="P46" s="88">
        <v>-340</v>
      </c>
      <c r="Q46" s="88">
        <v>0</v>
      </c>
      <c r="R46" s="88">
        <v>0</v>
      </c>
      <c r="S46" s="116">
        <v>0</v>
      </c>
      <c r="U46" s="115">
        <v>-490</v>
      </c>
      <c r="V46" s="116">
        <v>34.11</v>
      </c>
      <c r="W46">
        <v>0</v>
      </c>
      <c r="X46">
        <v>-150</v>
      </c>
      <c r="Y46">
        <v>30.62</v>
      </c>
      <c r="Z46">
        <v>3.49</v>
      </c>
      <c r="AA46">
        <v>-340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5.8</v>
      </c>
      <c r="L47" s="88">
        <v>0</v>
      </c>
      <c r="M47" s="116">
        <v>2.0299999999999998</v>
      </c>
      <c r="N47" s="115">
        <v>0</v>
      </c>
      <c r="O47" s="88">
        <v>-135</v>
      </c>
      <c r="P47" s="88">
        <v>-340</v>
      </c>
      <c r="Q47" s="88">
        <v>0</v>
      </c>
      <c r="R47" s="88">
        <v>0</v>
      </c>
      <c r="S47" s="116">
        <v>0</v>
      </c>
      <c r="U47" s="115">
        <v>-475</v>
      </c>
      <c r="V47" s="116">
        <v>7.83</v>
      </c>
      <c r="W47">
        <v>0</v>
      </c>
      <c r="X47">
        <v>-135</v>
      </c>
      <c r="Y47">
        <v>5.8</v>
      </c>
      <c r="Z47">
        <v>2.0299999999999998</v>
      </c>
      <c r="AA47">
        <v>-340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5.92</v>
      </c>
      <c r="L48" s="88">
        <v>0</v>
      </c>
      <c r="M48" s="116">
        <v>1.42</v>
      </c>
      <c r="N48" s="115">
        <v>0</v>
      </c>
      <c r="O48" s="88">
        <v>-120</v>
      </c>
      <c r="P48" s="88">
        <v>-335</v>
      </c>
      <c r="Q48" s="88">
        <v>0</v>
      </c>
      <c r="R48" s="88">
        <v>0</v>
      </c>
      <c r="S48" s="116">
        <v>0</v>
      </c>
      <c r="U48" s="115">
        <v>-455</v>
      </c>
      <c r="V48" s="116">
        <v>7.34</v>
      </c>
      <c r="W48">
        <v>0</v>
      </c>
      <c r="X48">
        <v>-120</v>
      </c>
      <c r="Y48">
        <v>5.92</v>
      </c>
      <c r="Z48">
        <v>1.42</v>
      </c>
      <c r="AA48">
        <v>-335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5.63</v>
      </c>
      <c r="L49" s="88">
        <v>0</v>
      </c>
      <c r="M49" s="116">
        <v>0.62</v>
      </c>
      <c r="N49" s="115">
        <v>0</v>
      </c>
      <c r="O49" s="88">
        <v>-105</v>
      </c>
      <c r="P49" s="88">
        <v>-327</v>
      </c>
      <c r="Q49" s="88">
        <v>0</v>
      </c>
      <c r="R49" s="88">
        <v>0</v>
      </c>
      <c r="S49" s="116">
        <v>0</v>
      </c>
      <c r="U49" s="115">
        <v>-432</v>
      </c>
      <c r="V49" s="116">
        <v>6.25</v>
      </c>
      <c r="W49">
        <v>0</v>
      </c>
      <c r="X49">
        <v>-105</v>
      </c>
      <c r="Y49">
        <v>5.63</v>
      </c>
      <c r="Z49">
        <v>0.62</v>
      </c>
      <c r="AA49">
        <v>-327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5.61</v>
      </c>
      <c r="L50" s="88">
        <v>0</v>
      </c>
      <c r="M50" s="116">
        <v>0</v>
      </c>
      <c r="N50" s="115">
        <v>0</v>
      </c>
      <c r="O50" s="88">
        <v>-95</v>
      </c>
      <c r="P50" s="88">
        <v>-310</v>
      </c>
      <c r="Q50" s="88">
        <v>0</v>
      </c>
      <c r="R50" s="88">
        <v>0</v>
      </c>
      <c r="S50" s="116">
        <v>0</v>
      </c>
      <c r="U50" s="115">
        <v>-405</v>
      </c>
      <c r="V50" s="116">
        <v>5.61</v>
      </c>
      <c r="W50">
        <v>0</v>
      </c>
      <c r="X50">
        <v>-95</v>
      </c>
      <c r="Y50">
        <v>5.61</v>
      </c>
      <c r="Z50">
        <v>0</v>
      </c>
      <c r="AA50">
        <v>-310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6.35</v>
      </c>
      <c r="L51" s="88">
        <v>0</v>
      </c>
      <c r="M51" s="116">
        <v>2.54</v>
      </c>
      <c r="N51" s="115">
        <v>0</v>
      </c>
      <c r="O51" s="88">
        <v>-80</v>
      </c>
      <c r="P51" s="88">
        <v>-293</v>
      </c>
      <c r="Q51" s="88">
        <v>0</v>
      </c>
      <c r="R51" s="88">
        <v>0</v>
      </c>
      <c r="S51" s="116">
        <v>0</v>
      </c>
      <c r="U51" s="115">
        <v>-373</v>
      </c>
      <c r="V51" s="116">
        <v>8.89</v>
      </c>
      <c r="W51">
        <v>0</v>
      </c>
      <c r="X51">
        <v>-80</v>
      </c>
      <c r="Y51">
        <v>6.35</v>
      </c>
      <c r="Z51">
        <v>2.54</v>
      </c>
      <c r="AA51">
        <v>-293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5.79</v>
      </c>
      <c r="L52" s="88">
        <v>0</v>
      </c>
      <c r="M52" s="116">
        <v>1.1599999999999999</v>
      </c>
      <c r="N52" s="115">
        <v>0</v>
      </c>
      <c r="O52" s="88">
        <v>-65</v>
      </c>
      <c r="P52" s="88">
        <v>-284</v>
      </c>
      <c r="Q52" s="88">
        <v>0</v>
      </c>
      <c r="R52" s="88">
        <v>0</v>
      </c>
      <c r="S52" s="116">
        <v>0</v>
      </c>
      <c r="U52" s="115">
        <v>-349</v>
      </c>
      <c r="V52" s="116">
        <v>6.95</v>
      </c>
      <c r="W52">
        <v>0</v>
      </c>
      <c r="X52">
        <v>-65</v>
      </c>
      <c r="Y52">
        <v>5.79</v>
      </c>
      <c r="Z52">
        <v>1.1599999999999999</v>
      </c>
      <c r="AA52">
        <v>-284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5.43</v>
      </c>
      <c r="L53" s="88">
        <v>0</v>
      </c>
      <c r="M53" s="116">
        <v>3.63</v>
      </c>
      <c r="N53" s="115">
        <v>0</v>
      </c>
      <c r="O53" s="88">
        <v>-55</v>
      </c>
      <c r="P53" s="88">
        <v>-271</v>
      </c>
      <c r="Q53" s="88">
        <v>0</v>
      </c>
      <c r="R53" s="88">
        <v>0</v>
      </c>
      <c r="S53" s="116">
        <v>0</v>
      </c>
      <c r="U53" s="115">
        <v>-326</v>
      </c>
      <c r="V53" s="116">
        <v>9.06</v>
      </c>
      <c r="W53">
        <v>0</v>
      </c>
      <c r="X53">
        <v>-55</v>
      </c>
      <c r="Y53">
        <v>5.43</v>
      </c>
      <c r="Z53">
        <v>3.63</v>
      </c>
      <c r="AA53">
        <v>-271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5.35</v>
      </c>
      <c r="L54" s="88">
        <v>0</v>
      </c>
      <c r="M54" s="116">
        <v>1.44</v>
      </c>
      <c r="N54" s="115">
        <v>0</v>
      </c>
      <c r="O54" s="88">
        <v>-55</v>
      </c>
      <c r="P54" s="88">
        <v>-282</v>
      </c>
      <c r="Q54" s="88">
        <v>0</v>
      </c>
      <c r="R54" s="88">
        <v>0</v>
      </c>
      <c r="S54" s="116">
        <v>0</v>
      </c>
      <c r="U54" s="115">
        <v>-337</v>
      </c>
      <c r="V54" s="116">
        <v>6.79</v>
      </c>
      <c r="W54">
        <v>0</v>
      </c>
      <c r="X54">
        <v>-55</v>
      </c>
      <c r="Y54">
        <v>5.35</v>
      </c>
      <c r="Z54">
        <v>1.44</v>
      </c>
      <c r="AA54">
        <v>-282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5.27</v>
      </c>
      <c r="L55" s="88">
        <v>0</v>
      </c>
      <c r="M55" s="116">
        <v>1.1599999999999999</v>
      </c>
      <c r="N55" s="115">
        <v>0</v>
      </c>
      <c r="O55" s="88">
        <v>-50</v>
      </c>
      <c r="P55" s="88">
        <v>-374</v>
      </c>
      <c r="Q55" s="88">
        <v>0</v>
      </c>
      <c r="R55" s="88">
        <v>0</v>
      </c>
      <c r="S55" s="116">
        <v>0</v>
      </c>
      <c r="U55" s="115">
        <v>-424</v>
      </c>
      <c r="V55" s="116">
        <v>6.43</v>
      </c>
      <c r="W55">
        <v>0</v>
      </c>
      <c r="X55">
        <v>-50</v>
      </c>
      <c r="Y55">
        <v>5.27</v>
      </c>
      <c r="Z55">
        <v>1.1599999999999999</v>
      </c>
      <c r="AA55">
        <v>-374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4.91</v>
      </c>
      <c r="L56" s="88">
        <v>0</v>
      </c>
      <c r="M56" s="116">
        <v>1.37</v>
      </c>
      <c r="N56" s="115">
        <v>0</v>
      </c>
      <c r="O56" s="88">
        <v>-40</v>
      </c>
      <c r="P56" s="88">
        <v>-400</v>
      </c>
      <c r="Q56" s="88">
        <v>0</v>
      </c>
      <c r="R56" s="88">
        <v>0</v>
      </c>
      <c r="S56" s="116">
        <v>0</v>
      </c>
      <c r="U56" s="115">
        <v>-440</v>
      </c>
      <c r="V56" s="116">
        <v>6.28</v>
      </c>
      <c r="W56">
        <v>0</v>
      </c>
      <c r="X56">
        <v>-40</v>
      </c>
      <c r="Y56">
        <v>4.91</v>
      </c>
      <c r="Z56">
        <v>1.37</v>
      </c>
      <c r="AA56">
        <v>-400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4.49</v>
      </c>
      <c r="L57" s="88">
        <v>0</v>
      </c>
      <c r="M57" s="116">
        <v>0</v>
      </c>
      <c r="N57" s="115">
        <v>0</v>
      </c>
      <c r="O57" s="88">
        <v>-40</v>
      </c>
      <c r="P57" s="88">
        <v>-362</v>
      </c>
      <c r="Q57" s="88">
        <v>0</v>
      </c>
      <c r="R57" s="88">
        <v>0</v>
      </c>
      <c r="S57" s="116">
        <v>0</v>
      </c>
      <c r="U57" s="115">
        <v>-402</v>
      </c>
      <c r="V57" s="116">
        <v>4.49</v>
      </c>
      <c r="W57">
        <v>0</v>
      </c>
      <c r="X57">
        <v>-40</v>
      </c>
      <c r="Y57">
        <v>4.49</v>
      </c>
      <c r="Z57">
        <v>0</v>
      </c>
      <c r="AA57">
        <v>-362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4.09</v>
      </c>
      <c r="L58" s="88">
        <v>0</v>
      </c>
      <c r="M58" s="116">
        <v>1.43</v>
      </c>
      <c r="N58" s="115">
        <v>0</v>
      </c>
      <c r="O58" s="88">
        <v>-20</v>
      </c>
      <c r="P58" s="88">
        <v>-289</v>
      </c>
      <c r="Q58" s="88">
        <v>0</v>
      </c>
      <c r="R58" s="88">
        <v>0</v>
      </c>
      <c r="S58" s="116">
        <v>0</v>
      </c>
      <c r="U58" s="115">
        <v>-309</v>
      </c>
      <c r="V58" s="116">
        <v>5.52</v>
      </c>
      <c r="W58">
        <v>0</v>
      </c>
      <c r="X58">
        <v>-20</v>
      </c>
      <c r="Y58">
        <v>4.09</v>
      </c>
      <c r="Z58">
        <v>1.43</v>
      </c>
      <c r="AA58">
        <v>-289</v>
      </c>
    </row>
    <row r="59" spans="7:27">
      <c r="G59" t="s">
        <v>101</v>
      </c>
      <c r="H59" s="115">
        <v>32.409999999999997</v>
      </c>
      <c r="I59" s="88">
        <v>0</v>
      </c>
      <c r="J59" s="88">
        <v>0</v>
      </c>
      <c r="K59" s="88">
        <v>15.58</v>
      </c>
      <c r="L59" s="88">
        <v>0</v>
      </c>
      <c r="M59" s="116">
        <v>1.1499999999999999</v>
      </c>
      <c r="N59" s="115">
        <v>0</v>
      </c>
      <c r="O59" s="88">
        <v>0</v>
      </c>
      <c r="P59" s="88">
        <v>-212</v>
      </c>
      <c r="Q59" s="88">
        <v>0</v>
      </c>
      <c r="R59" s="88">
        <v>0</v>
      </c>
      <c r="S59" s="116">
        <v>0</v>
      </c>
      <c r="U59" s="115">
        <v>-212</v>
      </c>
      <c r="V59" s="116">
        <v>49.14</v>
      </c>
      <c r="W59">
        <v>32.409999999999997</v>
      </c>
      <c r="X59">
        <v>0</v>
      </c>
      <c r="Y59">
        <v>15.58</v>
      </c>
      <c r="Z59">
        <v>1.1499999999999999</v>
      </c>
      <c r="AA59">
        <v>-212</v>
      </c>
    </row>
    <row r="60" spans="7:27">
      <c r="G60" t="s">
        <v>102</v>
      </c>
      <c r="H60" s="115">
        <v>43.66</v>
      </c>
      <c r="I60" s="88">
        <v>0</v>
      </c>
      <c r="J60" s="88">
        <v>0</v>
      </c>
      <c r="K60" s="88">
        <v>14.45</v>
      </c>
      <c r="L60" s="88">
        <v>0</v>
      </c>
      <c r="M60" s="116">
        <v>1.39</v>
      </c>
      <c r="N60" s="115">
        <v>0</v>
      </c>
      <c r="O60" s="88">
        <v>0</v>
      </c>
      <c r="P60" s="88">
        <v>-165</v>
      </c>
      <c r="Q60" s="88">
        <v>0</v>
      </c>
      <c r="R60" s="88">
        <v>0</v>
      </c>
      <c r="S60" s="116">
        <v>0</v>
      </c>
      <c r="U60" s="115">
        <v>-165</v>
      </c>
      <c r="V60" s="116">
        <v>59.5</v>
      </c>
      <c r="W60">
        <v>43.66</v>
      </c>
      <c r="X60">
        <v>0</v>
      </c>
      <c r="Y60">
        <v>14.45</v>
      </c>
      <c r="Z60">
        <v>1.39</v>
      </c>
      <c r="AA60">
        <v>-165</v>
      </c>
    </row>
    <row r="61" spans="7:27">
      <c r="G61" t="s">
        <v>103</v>
      </c>
      <c r="H61" s="115">
        <v>50.5</v>
      </c>
      <c r="I61" s="88">
        <v>0</v>
      </c>
      <c r="J61" s="88">
        <v>0</v>
      </c>
      <c r="K61" s="88">
        <v>12.63</v>
      </c>
      <c r="L61" s="88">
        <v>0</v>
      </c>
      <c r="M61" s="116">
        <v>0.1</v>
      </c>
      <c r="N61" s="115">
        <v>0</v>
      </c>
      <c r="O61" s="88">
        <v>0</v>
      </c>
      <c r="P61" s="88">
        <v>-113</v>
      </c>
      <c r="Q61" s="88">
        <v>0</v>
      </c>
      <c r="R61" s="88">
        <v>0</v>
      </c>
      <c r="S61" s="116">
        <v>0</v>
      </c>
      <c r="U61" s="115">
        <v>-113</v>
      </c>
      <c r="V61" s="116">
        <v>63.23</v>
      </c>
      <c r="W61">
        <v>50.5</v>
      </c>
      <c r="X61">
        <v>0</v>
      </c>
      <c r="Y61">
        <v>12.63</v>
      </c>
      <c r="Z61">
        <v>0.1</v>
      </c>
      <c r="AA61">
        <v>-113</v>
      </c>
    </row>
    <row r="62" spans="7:27">
      <c r="G62" t="s">
        <v>104</v>
      </c>
      <c r="H62" s="115">
        <v>45.26</v>
      </c>
      <c r="I62" s="88">
        <v>0</v>
      </c>
      <c r="J62" s="88">
        <v>0</v>
      </c>
      <c r="K62" s="88">
        <v>11.32</v>
      </c>
      <c r="L62" s="88">
        <v>0</v>
      </c>
      <c r="M62" s="116">
        <v>0.18</v>
      </c>
      <c r="N62" s="115">
        <v>0</v>
      </c>
      <c r="O62" s="88">
        <v>0</v>
      </c>
      <c r="P62" s="88">
        <v>-30</v>
      </c>
      <c r="Q62" s="88">
        <v>0</v>
      </c>
      <c r="R62" s="88">
        <v>0</v>
      </c>
      <c r="S62" s="116">
        <v>0</v>
      </c>
      <c r="U62" s="115">
        <v>-30</v>
      </c>
      <c r="V62" s="116">
        <v>56.76</v>
      </c>
      <c r="W62">
        <v>45.26</v>
      </c>
      <c r="X62">
        <v>0</v>
      </c>
      <c r="Y62">
        <v>11.32</v>
      </c>
      <c r="Z62">
        <v>0.18</v>
      </c>
      <c r="AA62">
        <v>-30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1.83</v>
      </c>
      <c r="L63" s="88">
        <v>0</v>
      </c>
      <c r="M63" s="116">
        <v>0.35</v>
      </c>
      <c r="N63" s="115">
        <v>0</v>
      </c>
      <c r="O63" s="88">
        <v>0</v>
      </c>
      <c r="P63" s="88">
        <v>-10</v>
      </c>
      <c r="Q63" s="88">
        <v>0</v>
      </c>
      <c r="R63" s="88">
        <v>0</v>
      </c>
      <c r="S63" s="116">
        <v>0</v>
      </c>
      <c r="U63" s="115">
        <v>-10</v>
      </c>
      <c r="V63" s="116">
        <v>2.1800000000000002</v>
      </c>
      <c r="W63">
        <v>0</v>
      </c>
      <c r="X63">
        <v>0</v>
      </c>
      <c r="Y63">
        <v>1.83</v>
      </c>
      <c r="Z63">
        <v>0.35</v>
      </c>
      <c r="AA63">
        <v>-10</v>
      </c>
    </row>
    <row r="64" spans="7:27">
      <c r="G64" t="s">
        <v>106</v>
      </c>
      <c r="H64" s="115">
        <v>27.37</v>
      </c>
      <c r="I64" s="88">
        <v>0</v>
      </c>
      <c r="J64" s="88">
        <v>0</v>
      </c>
      <c r="K64" s="88">
        <v>1.69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29.06</v>
      </c>
      <c r="W64">
        <v>27.37</v>
      </c>
      <c r="X64">
        <v>0</v>
      </c>
      <c r="Y64">
        <v>1.69</v>
      </c>
      <c r="Z64">
        <v>0</v>
      </c>
      <c r="AA64">
        <v>0</v>
      </c>
    </row>
    <row r="65" spans="7:27">
      <c r="G65" t="s">
        <v>107</v>
      </c>
      <c r="H65" s="115">
        <v>30.48</v>
      </c>
      <c r="I65" s="88">
        <v>0</v>
      </c>
      <c r="J65" s="88">
        <v>0</v>
      </c>
      <c r="K65" s="88">
        <v>10.94</v>
      </c>
      <c r="L65" s="88">
        <v>0</v>
      </c>
      <c r="M65" s="116">
        <v>0.33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41.75</v>
      </c>
      <c r="W65">
        <v>30.48</v>
      </c>
      <c r="X65">
        <v>0</v>
      </c>
      <c r="Y65">
        <v>10.94</v>
      </c>
      <c r="Z65">
        <v>0.33</v>
      </c>
      <c r="AA65">
        <v>0</v>
      </c>
    </row>
    <row r="66" spans="7:27">
      <c r="G66" t="s">
        <v>108</v>
      </c>
      <c r="H66" s="115">
        <v>30.21</v>
      </c>
      <c r="I66" s="88">
        <v>9.16</v>
      </c>
      <c r="J66" s="88">
        <v>0</v>
      </c>
      <c r="K66" s="88">
        <v>8.02</v>
      </c>
      <c r="L66" s="88">
        <v>0</v>
      </c>
      <c r="M66" s="116">
        <v>0.15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47.54</v>
      </c>
      <c r="W66">
        <v>30.21</v>
      </c>
      <c r="X66">
        <v>9.16</v>
      </c>
      <c r="Y66">
        <v>8.02</v>
      </c>
      <c r="Z66">
        <v>0.15</v>
      </c>
      <c r="AA66">
        <v>0</v>
      </c>
    </row>
    <row r="67" spans="7:27">
      <c r="G67" t="s">
        <v>109</v>
      </c>
      <c r="H67" s="115">
        <v>24.44</v>
      </c>
      <c r="I67" s="88">
        <v>11.79</v>
      </c>
      <c r="J67" s="88">
        <v>0</v>
      </c>
      <c r="K67" s="88">
        <v>6.15</v>
      </c>
      <c r="L67" s="88">
        <v>0</v>
      </c>
      <c r="M67" s="116">
        <v>0.75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43.13</v>
      </c>
      <c r="W67">
        <v>24.44</v>
      </c>
      <c r="X67">
        <v>11.79</v>
      </c>
      <c r="Y67">
        <v>6.15</v>
      </c>
      <c r="Z67">
        <v>0.75</v>
      </c>
      <c r="AA67">
        <v>0</v>
      </c>
    </row>
    <row r="68" spans="7:27">
      <c r="G68" t="s">
        <v>110</v>
      </c>
      <c r="H68" s="115">
        <v>25.58</v>
      </c>
      <c r="I68" s="88">
        <v>11.27</v>
      </c>
      <c r="J68" s="88">
        <v>0</v>
      </c>
      <c r="K68" s="88">
        <v>5.78</v>
      </c>
      <c r="L68" s="88">
        <v>0</v>
      </c>
      <c r="M68" s="116">
        <v>0.54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43.17</v>
      </c>
      <c r="W68">
        <v>25.58</v>
      </c>
      <c r="X68">
        <v>11.27</v>
      </c>
      <c r="Y68">
        <v>5.78</v>
      </c>
      <c r="Z68">
        <v>0.54</v>
      </c>
      <c r="AA68">
        <v>0</v>
      </c>
    </row>
    <row r="69" spans="7:27">
      <c r="G69" t="s">
        <v>111</v>
      </c>
      <c r="H69" s="115">
        <v>32.36</v>
      </c>
      <c r="I69" s="88">
        <v>12.76</v>
      </c>
      <c r="J69" s="88">
        <v>0</v>
      </c>
      <c r="K69" s="88">
        <v>5.86</v>
      </c>
      <c r="L69" s="88">
        <v>0</v>
      </c>
      <c r="M69" s="116">
        <v>0.45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51.43</v>
      </c>
      <c r="W69">
        <v>32.36</v>
      </c>
      <c r="X69">
        <v>12.76</v>
      </c>
      <c r="Y69">
        <v>5.86</v>
      </c>
      <c r="Z69">
        <v>0.45</v>
      </c>
      <c r="AA69">
        <v>0</v>
      </c>
    </row>
    <row r="70" spans="7:27">
      <c r="G70" t="s">
        <v>112</v>
      </c>
      <c r="H70" s="115">
        <v>38.979999999999997</v>
      </c>
      <c r="I70" s="88">
        <v>7.39</v>
      </c>
      <c r="J70" s="88">
        <v>0</v>
      </c>
      <c r="K70" s="88">
        <v>6.29</v>
      </c>
      <c r="L70" s="88">
        <v>0</v>
      </c>
      <c r="M70" s="116">
        <v>0.15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52.81</v>
      </c>
      <c r="W70">
        <v>38.979999999999997</v>
      </c>
      <c r="X70">
        <v>7.39</v>
      </c>
      <c r="Y70">
        <v>6.29</v>
      </c>
      <c r="Z70">
        <v>0.15</v>
      </c>
      <c r="AA70">
        <v>0</v>
      </c>
    </row>
    <row r="71" spans="7:27">
      <c r="G71" t="s">
        <v>113</v>
      </c>
      <c r="H71" s="115">
        <v>10.72</v>
      </c>
      <c r="I71" s="88">
        <v>0</v>
      </c>
      <c r="J71" s="88">
        <v>0</v>
      </c>
      <c r="K71" s="88">
        <v>5.27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15.99</v>
      </c>
      <c r="W71">
        <v>10.72</v>
      </c>
      <c r="X71">
        <v>0</v>
      </c>
      <c r="Y71">
        <v>5.27</v>
      </c>
      <c r="Z71">
        <v>0</v>
      </c>
      <c r="AA71">
        <v>0</v>
      </c>
    </row>
    <row r="72" spans="7:27">
      <c r="G72" t="s">
        <v>114</v>
      </c>
      <c r="H72" s="115">
        <v>4.93</v>
      </c>
      <c r="I72" s="88">
        <v>0</v>
      </c>
      <c r="J72" s="88">
        <v>0</v>
      </c>
      <c r="K72" s="88">
        <v>1.76</v>
      </c>
      <c r="L72" s="88">
        <v>0</v>
      </c>
      <c r="M72" s="116">
        <v>0.65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7.34</v>
      </c>
      <c r="W72">
        <v>4.93</v>
      </c>
      <c r="X72">
        <v>0</v>
      </c>
      <c r="Y72">
        <v>1.76</v>
      </c>
      <c r="Z72">
        <v>0.65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1.0900000000000001</v>
      </c>
      <c r="L73" s="88">
        <v>0</v>
      </c>
      <c r="M73" s="116">
        <v>0.47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1.56</v>
      </c>
      <c r="W73">
        <v>0</v>
      </c>
      <c r="X73">
        <v>0</v>
      </c>
      <c r="Y73">
        <v>1.0900000000000001</v>
      </c>
      <c r="Z73">
        <v>0.47</v>
      </c>
      <c r="AA73">
        <v>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1.1100000000000001</v>
      </c>
      <c r="L74" s="88">
        <v>0</v>
      </c>
      <c r="M74" s="116">
        <v>1.89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</v>
      </c>
      <c r="W74">
        <v>0</v>
      </c>
      <c r="X74">
        <v>0</v>
      </c>
      <c r="Y74">
        <v>1.1100000000000001</v>
      </c>
      <c r="Z74">
        <v>1.89</v>
      </c>
      <c r="AA74">
        <v>0</v>
      </c>
    </row>
    <row r="75" spans="7:27">
      <c r="G75" t="s">
        <v>117</v>
      </c>
      <c r="H75" s="115">
        <v>11.28</v>
      </c>
      <c r="I75" s="88">
        <v>0</v>
      </c>
      <c r="J75" s="88">
        <v>0</v>
      </c>
      <c r="K75" s="88">
        <v>1.1299999999999999</v>
      </c>
      <c r="L75" s="88">
        <v>0</v>
      </c>
      <c r="M75" s="116">
        <v>1.44</v>
      </c>
      <c r="N75" s="115">
        <v>0</v>
      </c>
      <c r="O75" s="88">
        <v>0</v>
      </c>
      <c r="P75" s="88">
        <v>-67</v>
      </c>
      <c r="Q75" s="88">
        <v>0</v>
      </c>
      <c r="R75" s="88">
        <v>0</v>
      </c>
      <c r="S75" s="116">
        <v>0</v>
      </c>
      <c r="U75" s="115">
        <v>-67</v>
      </c>
      <c r="V75" s="116">
        <v>13.85</v>
      </c>
      <c r="W75">
        <v>11.28</v>
      </c>
      <c r="X75">
        <v>0</v>
      </c>
      <c r="Y75">
        <v>1.1299999999999999</v>
      </c>
      <c r="Z75">
        <v>1.44</v>
      </c>
      <c r="AA75">
        <v>-67</v>
      </c>
    </row>
    <row r="76" spans="7:27">
      <c r="G76" t="s">
        <v>118</v>
      </c>
      <c r="H76" s="115">
        <v>10.46</v>
      </c>
      <c r="I76" s="88">
        <v>0</v>
      </c>
      <c r="J76" s="88">
        <v>0</v>
      </c>
      <c r="K76" s="88">
        <v>0</v>
      </c>
      <c r="L76" s="88">
        <v>0</v>
      </c>
      <c r="M76" s="116">
        <v>1.48</v>
      </c>
      <c r="N76" s="115">
        <v>0</v>
      </c>
      <c r="O76" s="88">
        <v>0</v>
      </c>
      <c r="P76" s="88">
        <v>-122</v>
      </c>
      <c r="Q76" s="88">
        <v>0</v>
      </c>
      <c r="R76" s="88">
        <v>0</v>
      </c>
      <c r="S76" s="116">
        <v>0</v>
      </c>
      <c r="U76" s="115">
        <v>-122</v>
      </c>
      <c r="V76" s="116">
        <v>11.94</v>
      </c>
      <c r="W76">
        <v>10.46</v>
      </c>
      <c r="X76">
        <v>0</v>
      </c>
      <c r="Y76">
        <v>0</v>
      </c>
      <c r="Z76">
        <v>1.48</v>
      </c>
      <c r="AA76">
        <v>-122</v>
      </c>
    </row>
    <row r="77" spans="7:27">
      <c r="G77" t="s">
        <v>119</v>
      </c>
      <c r="H77" s="115">
        <v>7.35</v>
      </c>
      <c r="I77" s="88">
        <v>0</v>
      </c>
      <c r="J77" s="88">
        <v>0</v>
      </c>
      <c r="K77" s="88">
        <v>0</v>
      </c>
      <c r="L77" s="88">
        <v>0</v>
      </c>
      <c r="M77" s="116">
        <v>0.73</v>
      </c>
      <c r="N77" s="115">
        <v>0</v>
      </c>
      <c r="O77" s="88">
        <v>0</v>
      </c>
      <c r="P77" s="88">
        <v>-127</v>
      </c>
      <c r="Q77" s="88">
        <v>0</v>
      </c>
      <c r="R77" s="88">
        <v>0</v>
      </c>
      <c r="S77" s="116">
        <v>0</v>
      </c>
      <c r="U77" s="115">
        <v>-127</v>
      </c>
      <c r="V77" s="116">
        <v>8.08</v>
      </c>
      <c r="W77">
        <v>7.35</v>
      </c>
      <c r="X77">
        <v>0</v>
      </c>
      <c r="Y77">
        <v>0</v>
      </c>
      <c r="Z77">
        <v>0.73</v>
      </c>
      <c r="AA77">
        <v>-127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-139</v>
      </c>
      <c r="Q78" s="88">
        <v>0</v>
      </c>
      <c r="R78" s="88">
        <v>0</v>
      </c>
      <c r="S78" s="116">
        <v>0</v>
      </c>
      <c r="U78" s="115">
        <v>-139</v>
      </c>
      <c r="V78" s="116">
        <v>0</v>
      </c>
      <c r="W78">
        <v>0</v>
      </c>
      <c r="X78">
        <v>0</v>
      </c>
      <c r="Y78">
        <v>0</v>
      </c>
      <c r="Z78">
        <v>0</v>
      </c>
      <c r="AA78">
        <v>-139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0.44</v>
      </c>
      <c r="N79" s="115">
        <v>0</v>
      </c>
      <c r="O79" s="88">
        <v>0</v>
      </c>
      <c r="P79" s="88">
        <v>-146</v>
      </c>
      <c r="Q79" s="88">
        <v>0</v>
      </c>
      <c r="R79" s="88">
        <v>0</v>
      </c>
      <c r="S79" s="116">
        <v>0</v>
      </c>
      <c r="U79" s="115">
        <v>-146</v>
      </c>
      <c r="V79" s="116">
        <v>0.44</v>
      </c>
      <c r="W79">
        <v>0</v>
      </c>
      <c r="X79">
        <v>0</v>
      </c>
      <c r="Y79">
        <v>0</v>
      </c>
      <c r="Z79">
        <v>0.44</v>
      </c>
      <c r="AA79">
        <v>-146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0.64</v>
      </c>
      <c r="N80" s="115">
        <v>0</v>
      </c>
      <c r="O80" s="88">
        <v>0</v>
      </c>
      <c r="P80" s="88">
        <v>-158</v>
      </c>
      <c r="Q80" s="88">
        <v>0</v>
      </c>
      <c r="R80" s="88">
        <v>0</v>
      </c>
      <c r="S80" s="116">
        <v>0</v>
      </c>
      <c r="U80" s="115">
        <v>-158</v>
      </c>
      <c r="V80" s="116">
        <v>0.64</v>
      </c>
      <c r="W80">
        <v>0</v>
      </c>
      <c r="X80">
        <v>0</v>
      </c>
      <c r="Y80">
        <v>0</v>
      </c>
      <c r="Z80">
        <v>0.64</v>
      </c>
      <c r="AA80">
        <v>-158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1.22</v>
      </c>
      <c r="N81" s="115">
        <v>0</v>
      </c>
      <c r="O81" s="88">
        <v>0</v>
      </c>
      <c r="P81" s="88">
        <v>-156</v>
      </c>
      <c r="Q81" s="88">
        <v>0</v>
      </c>
      <c r="R81" s="88">
        <v>0</v>
      </c>
      <c r="S81" s="116">
        <v>0</v>
      </c>
      <c r="U81" s="115">
        <v>-156</v>
      </c>
      <c r="V81" s="116">
        <v>1.22</v>
      </c>
      <c r="W81">
        <v>0</v>
      </c>
      <c r="X81">
        <v>0</v>
      </c>
      <c r="Y81">
        <v>0</v>
      </c>
      <c r="Z81">
        <v>1.22</v>
      </c>
      <c r="AA81">
        <v>-156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0.73</v>
      </c>
      <c r="N82" s="115">
        <v>0</v>
      </c>
      <c r="O82" s="88">
        <v>0</v>
      </c>
      <c r="P82" s="88">
        <v>-157</v>
      </c>
      <c r="Q82" s="88">
        <v>0</v>
      </c>
      <c r="R82" s="88">
        <v>0</v>
      </c>
      <c r="S82" s="116">
        <v>0</v>
      </c>
      <c r="U82" s="115">
        <v>-157</v>
      </c>
      <c r="V82" s="116">
        <v>0.73</v>
      </c>
      <c r="W82">
        <v>0</v>
      </c>
      <c r="X82">
        <v>0</v>
      </c>
      <c r="Y82">
        <v>0</v>
      </c>
      <c r="Z82">
        <v>0.73</v>
      </c>
      <c r="AA82">
        <v>-157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1.1299999999999999</v>
      </c>
      <c r="N83" s="115">
        <v>0</v>
      </c>
      <c r="O83" s="88">
        <v>0</v>
      </c>
      <c r="P83" s="88">
        <v>-149</v>
      </c>
      <c r="Q83" s="88">
        <v>0</v>
      </c>
      <c r="R83" s="88">
        <v>0</v>
      </c>
      <c r="S83" s="116">
        <v>0</v>
      </c>
      <c r="U83" s="115">
        <v>-149</v>
      </c>
      <c r="V83" s="116">
        <v>1.1299999999999999</v>
      </c>
      <c r="W83">
        <v>0</v>
      </c>
      <c r="X83">
        <v>0</v>
      </c>
      <c r="Y83">
        <v>0</v>
      </c>
      <c r="Z83">
        <v>1.1299999999999999</v>
      </c>
      <c r="AA83">
        <v>-149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0.92</v>
      </c>
      <c r="N84" s="115">
        <v>0</v>
      </c>
      <c r="O84" s="88">
        <v>0</v>
      </c>
      <c r="P84" s="88">
        <v>-120</v>
      </c>
      <c r="Q84" s="88">
        <v>0</v>
      </c>
      <c r="R84" s="88">
        <v>0</v>
      </c>
      <c r="S84" s="116">
        <v>0</v>
      </c>
      <c r="U84" s="115">
        <v>-120</v>
      </c>
      <c r="V84" s="116">
        <v>0.92</v>
      </c>
      <c r="W84">
        <v>0</v>
      </c>
      <c r="X84">
        <v>0</v>
      </c>
      <c r="Y84">
        <v>0</v>
      </c>
      <c r="Z84">
        <v>0.92</v>
      </c>
      <c r="AA84">
        <v>-120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0.03</v>
      </c>
      <c r="N85" s="115">
        <v>0</v>
      </c>
      <c r="O85" s="88">
        <v>0</v>
      </c>
      <c r="P85" s="88">
        <v>-115</v>
      </c>
      <c r="Q85" s="88">
        <v>0</v>
      </c>
      <c r="R85" s="88">
        <v>0</v>
      </c>
      <c r="S85" s="116">
        <v>0</v>
      </c>
      <c r="U85" s="115">
        <v>-115</v>
      </c>
      <c r="V85" s="116">
        <v>0.03</v>
      </c>
      <c r="W85">
        <v>0</v>
      </c>
      <c r="X85">
        <v>0</v>
      </c>
      <c r="Y85">
        <v>0</v>
      </c>
      <c r="Z85">
        <v>0.03</v>
      </c>
      <c r="AA85">
        <v>-115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0.86</v>
      </c>
      <c r="N86" s="115">
        <v>0</v>
      </c>
      <c r="O86" s="88">
        <v>0</v>
      </c>
      <c r="P86" s="88">
        <v>-46</v>
      </c>
      <c r="Q86" s="88">
        <v>0</v>
      </c>
      <c r="R86" s="88">
        <v>0</v>
      </c>
      <c r="S86" s="116">
        <v>0</v>
      </c>
      <c r="U86" s="115">
        <v>-46</v>
      </c>
      <c r="V86" s="116">
        <v>0.86</v>
      </c>
      <c r="W86">
        <v>0</v>
      </c>
      <c r="X86">
        <v>0</v>
      </c>
      <c r="Y86">
        <v>0</v>
      </c>
      <c r="Z86">
        <v>0.86</v>
      </c>
      <c r="AA86">
        <v>-46</v>
      </c>
    </row>
    <row r="87" spans="7:27">
      <c r="G87" t="s">
        <v>129</v>
      </c>
      <c r="H87" s="115">
        <v>0</v>
      </c>
      <c r="I87" s="88">
        <v>19.78</v>
      </c>
      <c r="J87" s="88">
        <v>0</v>
      </c>
      <c r="K87" s="88">
        <v>0</v>
      </c>
      <c r="L87" s="88">
        <v>0</v>
      </c>
      <c r="M87" s="116">
        <v>0.25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20.03</v>
      </c>
      <c r="W87">
        <v>0</v>
      </c>
      <c r="X87">
        <v>19.78</v>
      </c>
      <c r="Y87">
        <v>0</v>
      </c>
      <c r="Z87">
        <v>0.25</v>
      </c>
      <c r="AA87">
        <v>0</v>
      </c>
    </row>
    <row r="88" spans="7:27">
      <c r="G88" t="s">
        <v>130</v>
      </c>
      <c r="H88" s="115">
        <v>0</v>
      </c>
      <c r="I88" s="88">
        <v>19.760000000000002</v>
      </c>
      <c r="J88" s="88">
        <v>0</v>
      </c>
      <c r="K88" s="88">
        <v>0</v>
      </c>
      <c r="L88" s="88">
        <v>0</v>
      </c>
      <c r="M88" s="116">
        <v>0.75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20.51</v>
      </c>
      <c r="W88">
        <v>0</v>
      </c>
      <c r="X88">
        <v>19.760000000000002</v>
      </c>
      <c r="Y88">
        <v>0</v>
      </c>
      <c r="Z88">
        <v>0.75</v>
      </c>
      <c r="AA88">
        <v>0</v>
      </c>
    </row>
    <row r="89" spans="7:27">
      <c r="G89" t="s">
        <v>131</v>
      </c>
      <c r="H89" s="115">
        <v>12.05</v>
      </c>
      <c r="I89" s="88">
        <v>19.77</v>
      </c>
      <c r="J89" s="88">
        <v>0</v>
      </c>
      <c r="K89" s="88">
        <v>0</v>
      </c>
      <c r="L89" s="88">
        <v>0</v>
      </c>
      <c r="M89" s="116">
        <v>0.32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32.14</v>
      </c>
      <c r="W89">
        <v>12.05</v>
      </c>
      <c r="X89">
        <v>19.77</v>
      </c>
      <c r="Y89">
        <v>0</v>
      </c>
      <c r="Z89">
        <v>0.32</v>
      </c>
      <c r="AA89">
        <v>0</v>
      </c>
    </row>
    <row r="90" spans="7:27">
      <c r="G90" t="s">
        <v>132</v>
      </c>
      <c r="H90" s="115">
        <v>23.65</v>
      </c>
      <c r="I90" s="88">
        <v>20.69</v>
      </c>
      <c r="J90" s="88">
        <v>0</v>
      </c>
      <c r="K90" s="88">
        <v>0</v>
      </c>
      <c r="L90" s="88">
        <v>0</v>
      </c>
      <c r="M90" s="116">
        <v>0.23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44.57</v>
      </c>
      <c r="W90">
        <v>23.65</v>
      </c>
      <c r="X90">
        <v>20.69</v>
      </c>
      <c r="Y90">
        <v>0</v>
      </c>
      <c r="Z90">
        <v>0.23</v>
      </c>
      <c r="AA90">
        <v>0</v>
      </c>
    </row>
    <row r="91" spans="7:27">
      <c r="G91" t="s">
        <v>133</v>
      </c>
      <c r="H91" s="115">
        <v>9.64</v>
      </c>
      <c r="I91" s="88">
        <v>20.75</v>
      </c>
      <c r="J91" s="88">
        <v>0</v>
      </c>
      <c r="K91" s="88">
        <v>0</v>
      </c>
      <c r="L91" s="88">
        <v>0</v>
      </c>
      <c r="M91" s="116">
        <v>0.1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30.49</v>
      </c>
      <c r="W91">
        <v>9.64</v>
      </c>
      <c r="X91">
        <v>20.75</v>
      </c>
      <c r="Y91">
        <v>0</v>
      </c>
      <c r="Z91">
        <v>0.1</v>
      </c>
      <c r="AA91">
        <v>0</v>
      </c>
    </row>
    <row r="92" spans="7:27">
      <c r="G92" t="s">
        <v>134</v>
      </c>
      <c r="H92" s="115">
        <v>16.670000000000002</v>
      </c>
      <c r="I92" s="88">
        <v>20.58</v>
      </c>
      <c r="J92" s="88">
        <v>18.489999999999998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55.74</v>
      </c>
      <c r="W92">
        <v>16.670000000000002</v>
      </c>
      <c r="X92">
        <v>20.58</v>
      </c>
      <c r="Y92">
        <v>0</v>
      </c>
      <c r="Z92">
        <v>0</v>
      </c>
      <c r="AA92">
        <v>18.489999999999998</v>
      </c>
    </row>
    <row r="93" spans="7:27">
      <c r="G93" t="s">
        <v>135</v>
      </c>
      <c r="H93" s="115">
        <v>23.2</v>
      </c>
      <c r="I93" s="88">
        <v>24.84</v>
      </c>
      <c r="J93" s="88">
        <v>21.62</v>
      </c>
      <c r="K93" s="88">
        <v>0</v>
      </c>
      <c r="L93" s="88">
        <v>0</v>
      </c>
      <c r="M93" s="116">
        <v>0.13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69.790000000000006</v>
      </c>
      <c r="W93">
        <v>23.2</v>
      </c>
      <c r="X93">
        <v>24.84</v>
      </c>
      <c r="Y93">
        <v>0</v>
      </c>
      <c r="Z93">
        <v>0.13</v>
      </c>
      <c r="AA93">
        <v>21.62</v>
      </c>
    </row>
    <row r="94" spans="7:27">
      <c r="G94" t="s">
        <v>136</v>
      </c>
      <c r="H94" s="115">
        <v>23.03</v>
      </c>
      <c r="I94" s="88">
        <v>41.23</v>
      </c>
      <c r="J94" s="88">
        <v>23.54</v>
      </c>
      <c r="K94" s="88">
        <v>0</v>
      </c>
      <c r="L94" s="88">
        <v>0</v>
      </c>
      <c r="M94" s="116">
        <v>0.28000000000000003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88.08</v>
      </c>
      <c r="W94">
        <v>23.03</v>
      </c>
      <c r="X94">
        <v>41.23</v>
      </c>
      <c r="Y94">
        <v>0</v>
      </c>
      <c r="Z94">
        <v>0.28000000000000003</v>
      </c>
      <c r="AA94">
        <v>23.54</v>
      </c>
    </row>
    <row r="95" spans="7:27">
      <c r="G95" t="s">
        <v>137</v>
      </c>
      <c r="H95" s="115">
        <v>5.93</v>
      </c>
      <c r="I95" s="88">
        <v>24.73</v>
      </c>
      <c r="J95" s="88">
        <v>24.09</v>
      </c>
      <c r="K95" s="88">
        <v>0</v>
      </c>
      <c r="L95" s="88">
        <v>0</v>
      </c>
      <c r="M95" s="116">
        <v>0.15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54.9</v>
      </c>
      <c r="W95">
        <v>5.93</v>
      </c>
      <c r="X95">
        <v>24.73</v>
      </c>
      <c r="Y95">
        <v>0</v>
      </c>
      <c r="Z95">
        <v>0.15</v>
      </c>
      <c r="AA95">
        <v>24.09</v>
      </c>
    </row>
    <row r="96" spans="7:27">
      <c r="G96" t="s">
        <v>138</v>
      </c>
      <c r="H96" s="115">
        <v>6.78</v>
      </c>
      <c r="I96" s="88">
        <v>25.06</v>
      </c>
      <c r="J96" s="88">
        <v>24.24</v>
      </c>
      <c r="K96" s="88">
        <v>0</v>
      </c>
      <c r="L96" s="88">
        <v>0</v>
      </c>
      <c r="M96" s="116">
        <v>0.18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56.26</v>
      </c>
      <c r="W96">
        <v>6.78</v>
      </c>
      <c r="X96">
        <v>25.06</v>
      </c>
      <c r="Y96">
        <v>0</v>
      </c>
      <c r="Z96">
        <v>0.18</v>
      </c>
      <c r="AA96">
        <v>24.24</v>
      </c>
    </row>
    <row r="97" spans="1:83">
      <c r="G97" t="s">
        <v>139</v>
      </c>
      <c r="H97" s="115">
        <v>4.66</v>
      </c>
      <c r="I97" s="88">
        <v>27.72</v>
      </c>
      <c r="J97" s="88">
        <v>24.74</v>
      </c>
      <c r="K97" s="88">
        <v>0</v>
      </c>
      <c r="L97" s="88">
        <v>0</v>
      </c>
      <c r="M97" s="116">
        <v>0.2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57.32</v>
      </c>
      <c r="W97">
        <v>4.66</v>
      </c>
      <c r="X97">
        <v>27.72</v>
      </c>
      <c r="Y97">
        <v>0</v>
      </c>
      <c r="Z97">
        <v>0.2</v>
      </c>
      <c r="AA97">
        <v>24.74</v>
      </c>
    </row>
    <row r="98" spans="1:83">
      <c r="G98" t="s">
        <v>140</v>
      </c>
      <c r="H98" s="115">
        <v>0</v>
      </c>
      <c r="I98" s="88">
        <v>27.77</v>
      </c>
      <c r="J98" s="88">
        <v>25.72</v>
      </c>
      <c r="K98" s="88">
        <v>0</v>
      </c>
      <c r="L98" s="88">
        <v>0</v>
      </c>
      <c r="M98" s="116">
        <v>0.18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53.67</v>
      </c>
      <c r="W98">
        <v>0</v>
      </c>
      <c r="X98">
        <v>27.77</v>
      </c>
      <c r="Y98">
        <v>0</v>
      </c>
      <c r="Z98">
        <v>0.18</v>
      </c>
      <c r="AA98">
        <v>25.72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0.24954499999999999</v>
      </c>
      <c r="I99" s="111">
        <f t="shared" ref="I99:BQ99" si="1">SUM(I3:I98)/4000</f>
        <v>0.49173749999999999</v>
      </c>
      <c r="J99" s="111">
        <f t="shared" si="1"/>
        <v>9.1370000000000007E-2</v>
      </c>
      <c r="K99" s="111">
        <f t="shared" si="1"/>
        <v>0.13904</v>
      </c>
      <c r="L99" s="111">
        <f t="shared" si="1"/>
        <v>0</v>
      </c>
      <c r="M99" s="111">
        <f t="shared" si="1"/>
        <v>1.8149999999999999E-2</v>
      </c>
      <c r="N99" s="110">
        <f t="shared" si="1"/>
        <v>0</v>
      </c>
      <c r="O99" s="111">
        <f t="shared" si="1"/>
        <v>-1.21</v>
      </c>
      <c r="P99" s="111">
        <f t="shared" si="1"/>
        <v>-4.6375000000000002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-5.8475000000000001</v>
      </c>
      <c r="V99" s="112">
        <f t="shared" si="1"/>
        <v>0.98984249999999985</v>
      </c>
      <c r="W99">
        <f t="shared" si="1"/>
        <v>0.24954499999999999</v>
      </c>
      <c r="X99">
        <f t="shared" si="1"/>
        <v>-0.71826249999999991</v>
      </c>
      <c r="Y99">
        <f t="shared" si="1"/>
        <v>0.13904</v>
      </c>
      <c r="Z99">
        <f t="shared" si="1"/>
        <v>1.8149999999999999E-2</v>
      </c>
      <c r="AA99">
        <f t="shared" si="1"/>
        <v>-4.546129999999998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2" t="s">
        <v>229</v>
      </c>
      <c r="B1" s="212"/>
      <c r="C1" s="212"/>
      <c r="D1" s="212"/>
      <c r="E1" s="109"/>
      <c r="F1" s="109"/>
      <c r="G1" s="212" t="s">
        <v>44</v>
      </c>
      <c r="H1" s="213" t="s">
        <v>230</v>
      </c>
      <c r="I1" s="214"/>
      <c r="J1" s="214"/>
      <c r="K1" s="214"/>
      <c r="L1" s="214"/>
      <c r="M1" s="215"/>
      <c r="N1" s="213" t="s">
        <v>231</v>
      </c>
      <c r="O1" s="214"/>
      <c r="P1" s="214"/>
      <c r="Q1" s="214"/>
      <c r="R1" s="214"/>
      <c r="S1" s="215"/>
      <c r="T1">
        <v>3</v>
      </c>
      <c r="W1" t="s">
        <v>470</v>
      </c>
      <c r="X1" t="s">
        <v>470</v>
      </c>
      <c r="Y1" t="s">
        <v>470</v>
      </c>
      <c r="Z1" t="s">
        <v>470</v>
      </c>
      <c r="AA1" t="s">
        <v>470</v>
      </c>
      <c r="AB1" t="s">
        <v>471</v>
      </c>
      <c r="AC1" t="s">
        <v>472</v>
      </c>
      <c r="AD1" t="s">
        <v>472</v>
      </c>
      <c r="AE1" t="s">
        <v>473</v>
      </c>
      <c r="AF1" t="s">
        <v>474</v>
      </c>
      <c r="AG1" t="s">
        <v>471</v>
      </c>
      <c r="AH1" t="s">
        <v>475</v>
      </c>
      <c r="AI1" t="s">
        <v>476</v>
      </c>
      <c r="AJ1" t="s">
        <v>477</v>
      </c>
      <c r="AK1" t="s">
        <v>478</v>
      </c>
      <c r="AL1" t="s">
        <v>479</v>
      </c>
      <c r="AM1" t="s">
        <v>480</v>
      </c>
      <c r="AN1" t="s">
        <v>481</v>
      </c>
      <c r="AO1" t="s">
        <v>471</v>
      </c>
      <c r="AP1" t="s">
        <v>481</v>
      </c>
      <c r="AQ1" t="s">
        <v>482</v>
      </c>
      <c r="AR1" t="s">
        <v>483</v>
      </c>
      <c r="AS1" t="s">
        <v>470</v>
      </c>
      <c r="AT1" t="s">
        <v>470</v>
      </c>
      <c r="AU1" t="s">
        <v>470</v>
      </c>
      <c r="AV1" t="s">
        <v>484</v>
      </c>
      <c r="AW1" t="s">
        <v>485</v>
      </c>
      <c r="AX1" t="s">
        <v>471</v>
      </c>
      <c r="AY1" t="s">
        <v>486</v>
      </c>
      <c r="AZ1" t="s">
        <v>487</v>
      </c>
      <c r="BA1" t="s">
        <v>472</v>
      </c>
      <c r="BB1" t="s">
        <v>470</v>
      </c>
      <c r="BC1" t="s">
        <v>488</v>
      </c>
      <c r="BD1" t="s">
        <v>488</v>
      </c>
      <c r="BE1" t="s">
        <v>489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44683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150</v>
      </c>
      <c r="AM2" t="s">
        <v>150</v>
      </c>
      <c r="AN2" t="s">
        <v>150</v>
      </c>
      <c r="AO2" t="s">
        <v>150</v>
      </c>
      <c r="AP2" t="s">
        <v>150</v>
      </c>
      <c r="AQ2" t="s">
        <v>246</v>
      </c>
      <c r="AR2" t="s">
        <v>390</v>
      </c>
      <c r="AS2" t="s">
        <v>268</v>
      </c>
      <c r="AT2" t="s">
        <v>270</v>
      </c>
      <c r="AU2" t="s">
        <v>237</v>
      </c>
      <c r="AV2" t="s">
        <v>152</v>
      </c>
      <c r="AW2" t="s">
        <v>152</v>
      </c>
      <c r="AX2" t="s">
        <v>152</v>
      </c>
      <c r="AY2" t="s">
        <v>152</v>
      </c>
      <c r="AZ2" t="s">
        <v>153</v>
      </c>
      <c r="BA2" t="s">
        <v>153</v>
      </c>
      <c r="BB2" t="s">
        <v>269</v>
      </c>
      <c r="BC2" t="s">
        <v>149</v>
      </c>
      <c r="BD2" t="s">
        <v>150</v>
      </c>
      <c r="BE2" t="s">
        <v>152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904.13999999999987</v>
      </c>
      <c r="I3" s="95">
        <v>160.11000000000001</v>
      </c>
      <c r="J3" s="95">
        <v>101.47</v>
      </c>
      <c r="K3" s="95">
        <v>29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0.55000000000000004</v>
      </c>
      <c r="X3">
        <v>0.31</v>
      </c>
      <c r="Y3">
        <v>0.39</v>
      </c>
      <c r="Z3">
        <v>0.75</v>
      </c>
      <c r="AA3">
        <v>0.61</v>
      </c>
      <c r="AB3">
        <v>580.02</v>
      </c>
      <c r="AC3">
        <v>24.89</v>
      </c>
      <c r="AD3">
        <v>0</v>
      </c>
      <c r="AE3">
        <v>94.01</v>
      </c>
      <c r="AF3">
        <v>24.91</v>
      </c>
      <c r="AG3">
        <v>25.04</v>
      </c>
      <c r="AH3">
        <v>24.75</v>
      </c>
      <c r="AI3">
        <v>49.79</v>
      </c>
      <c r="AJ3">
        <v>41.57</v>
      </c>
      <c r="AK3">
        <v>9.56</v>
      </c>
      <c r="AL3">
        <v>40.6</v>
      </c>
      <c r="AM3">
        <v>17.399999999999999</v>
      </c>
      <c r="AN3">
        <v>14.5</v>
      </c>
      <c r="AO3">
        <v>72.5</v>
      </c>
      <c r="AP3">
        <v>14.5</v>
      </c>
      <c r="AQ3">
        <v>25.33</v>
      </c>
      <c r="AR3">
        <v>0.53</v>
      </c>
      <c r="AS3">
        <v>0.73</v>
      </c>
      <c r="AT3">
        <v>0.71</v>
      </c>
      <c r="AU3">
        <v>0.45</v>
      </c>
      <c r="AV3">
        <v>0</v>
      </c>
      <c r="AW3">
        <v>0</v>
      </c>
      <c r="AX3">
        <v>29</v>
      </c>
      <c r="AY3">
        <v>0</v>
      </c>
      <c r="AZ3">
        <v>4.3499999999999996</v>
      </c>
      <c r="BA3">
        <v>96.67</v>
      </c>
      <c r="BB3">
        <v>0.3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904.13999999999987</v>
      </c>
      <c r="I4" s="88">
        <v>160.11000000000001</v>
      </c>
      <c r="J4" s="88">
        <v>101.47</v>
      </c>
      <c r="K4" s="88">
        <v>29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0.55000000000000004</v>
      </c>
      <c r="X4">
        <v>0.31</v>
      </c>
      <c r="Y4">
        <v>0.39</v>
      </c>
      <c r="Z4">
        <v>0.75</v>
      </c>
      <c r="AA4">
        <v>0.61</v>
      </c>
      <c r="AB4">
        <v>580.02</v>
      </c>
      <c r="AC4">
        <v>24.89</v>
      </c>
      <c r="AD4">
        <v>0</v>
      </c>
      <c r="AE4">
        <v>94.01</v>
      </c>
      <c r="AF4">
        <v>24.91</v>
      </c>
      <c r="AG4">
        <v>25.04</v>
      </c>
      <c r="AH4">
        <v>24.75</v>
      </c>
      <c r="AI4">
        <v>49.79</v>
      </c>
      <c r="AJ4">
        <v>41.57</v>
      </c>
      <c r="AK4">
        <v>9.56</v>
      </c>
      <c r="AL4">
        <v>40.6</v>
      </c>
      <c r="AM4">
        <v>17.399999999999999</v>
      </c>
      <c r="AN4">
        <v>14.5</v>
      </c>
      <c r="AO4">
        <v>72.5</v>
      </c>
      <c r="AP4">
        <v>14.5</v>
      </c>
      <c r="AQ4">
        <v>25.33</v>
      </c>
      <c r="AR4">
        <v>0.53</v>
      </c>
      <c r="AS4">
        <v>0.73</v>
      </c>
      <c r="AT4">
        <v>0.71</v>
      </c>
      <c r="AU4">
        <v>0.45</v>
      </c>
      <c r="AV4">
        <v>0</v>
      </c>
      <c r="AW4">
        <v>0</v>
      </c>
      <c r="AX4">
        <v>29</v>
      </c>
      <c r="AY4">
        <v>0</v>
      </c>
      <c r="AZ4">
        <v>4.3499999999999996</v>
      </c>
      <c r="BA4">
        <v>96.67</v>
      </c>
      <c r="BB4">
        <v>0.3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904.13999999999987</v>
      </c>
      <c r="I5" s="88">
        <v>160.11000000000001</v>
      </c>
      <c r="J5" s="88">
        <v>101.47</v>
      </c>
      <c r="K5" s="88">
        <v>29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0.55000000000000004</v>
      </c>
      <c r="X5">
        <v>0.31</v>
      </c>
      <c r="Y5">
        <v>0.39</v>
      </c>
      <c r="Z5">
        <v>0.75</v>
      </c>
      <c r="AA5">
        <v>0.61</v>
      </c>
      <c r="AB5">
        <v>580.02</v>
      </c>
      <c r="AC5">
        <v>24.89</v>
      </c>
      <c r="AD5">
        <v>0</v>
      </c>
      <c r="AE5">
        <v>94.01</v>
      </c>
      <c r="AF5">
        <v>24.91</v>
      </c>
      <c r="AG5">
        <v>25.04</v>
      </c>
      <c r="AH5">
        <v>24.75</v>
      </c>
      <c r="AI5">
        <v>49.79</v>
      </c>
      <c r="AJ5">
        <v>41.57</v>
      </c>
      <c r="AK5">
        <v>9.56</v>
      </c>
      <c r="AL5">
        <v>40.6</v>
      </c>
      <c r="AM5">
        <v>17.399999999999999</v>
      </c>
      <c r="AN5">
        <v>14.5</v>
      </c>
      <c r="AO5">
        <v>72.5</v>
      </c>
      <c r="AP5">
        <v>14.5</v>
      </c>
      <c r="AQ5">
        <v>25.33</v>
      </c>
      <c r="AR5">
        <v>0.53</v>
      </c>
      <c r="AS5">
        <v>0.73</v>
      </c>
      <c r="AT5">
        <v>0.71</v>
      </c>
      <c r="AU5">
        <v>0.45</v>
      </c>
      <c r="AV5">
        <v>0</v>
      </c>
      <c r="AW5">
        <v>0</v>
      </c>
      <c r="AX5">
        <v>29</v>
      </c>
      <c r="AY5">
        <v>0</v>
      </c>
      <c r="AZ5">
        <v>4.3499999999999996</v>
      </c>
      <c r="BA5">
        <v>96.67</v>
      </c>
      <c r="BB5">
        <v>0.3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904.13999999999987</v>
      </c>
      <c r="I6" s="88">
        <v>160.11000000000001</v>
      </c>
      <c r="J6" s="88">
        <v>101.47</v>
      </c>
      <c r="K6" s="88">
        <v>29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0.55000000000000004</v>
      </c>
      <c r="X6">
        <v>0.31</v>
      </c>
      <c r="Y6">
        <v>0.39</v>
      </c>
      <c r="Z6">
        <v>0.75</v>
      </c>
      <c r="AA6">
        <v>0.61</v>
      </c>
      <c r="AB6">
        <v>580.02</v>
      </c>
      <c r="AC6">
        <v>24.89</v>
      </c>
      <c r="AD6">
        <v>0</v>
      </c>
      <c r="AE6">
        <v>94.01</v>
      </c>
      <c r="AF6">
        <v>24.91</v>
      </c>
      <c r="AG6">
        <v>25.04</v>
      </c>
      <c r="AH6">
        <v>24.75</v>
      </c>
      <c r="AI6">
        <v>49.79</v>
      </c>
      <c r="AJ6">
        <v>41.57</v>
      </c>
      <c r="AK6">
        <v>9.56</v>
      </c>
      <c r="AL6">
        <v>40.6</v>
      </c>
      <c r="AM6">
        <v>17.399999999999999</v>
      </c>
      <c r="AN6">
        <v>14.5</v>
      </c>
      <c r="AO6">
        <v>72.5</v>
      </c>
      <c r="AP6">
        <v>14.5</v>
      </c>
      <c r="AQ6">
        <v>25.33</v>
      </c>
      <c r="AR6">
        <v>0.53</v>
      </c>
      <c r="AS6">
        <v>0.73</v>
      </c>
      <c r="AT6">
        <v>0.71</v>
      </c>
      <c r="AU6">
        <v>0.45</v>
      </c>
      <c r="AV6">
        <v>0</v>
      </c>
      <c r="AW6">
        <v>0</v>
      </c>
      <c r="AX6">
        <v>29</v>
      </c>
      <c r="AY6">
        <v>0</v>
      </c>
      <c r="AZ6">
        <v>4.3499999999999996</v>
      </c>
      <c r="BA6">
        <v>96.67</v>
      </c>
      <c r="BB6">
        <v>0.3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904.13999999999987</v>
      </c>
      <c r="I7" s="88">
        <v>135.94999999999999</v>
      </c>
      <c r="J7" s="88">
        <v>101.47</v>
      </c>
      <c r="K7" s="88">
        <v>4.83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0.55000000000000004</v>
      </c>
      <c r="X7">
        <v>0.31</v>
      </c>
      <c r="Y7">
        <v>0.39</v>
      </c>
      <c r="Z7">
        <v>0.75</v>
      </c>
      <c r="AA7">
        <v>0.61</v>
      </c>
      <c r="AB7">
        <v>580.02</v>
      </c>
      <c r="AC7">
        <v>24.89</v>
      </c>
      <c r="AD7">
        <v>0</v>
      </c>
      <c r="AE7">
        <v>94.01</v>
      </c>
      <c r="AF7">
        <v>24.91</v>
      </c>
      <c r="AG7">
        <v>25.04</v>
      </c>
      <c r="AH7">
        <v>24.75</v>
      </c>
      <c r="AI7">
        <v>49.79</v>
      </c>
      <c r="AJ7">
        <v>41.57</v>
      </c>
      <c r="AK7">
        <v>9.56</v>
      </c>
      <c r="AL7">
        <v>40.6</v>
      </c>
      <c r="AM7">
        <v>17.399999999999999</v>
      </c>
      <c r="AN7">
        <v>14.5</v>
      </c>
      <c r="AO7">
        <v>48.34</v>
      </c>
      <c r="AP7">
        <v>14.5</v>
      </c>
      <c r="AQ7">
        <v>25.33</v>
      </c>
      <c r="AR7">
        <v>0.53</v>
      </c>
      <c r="AS7">
        <v>0.73</v>
      </c>
      <c r="AT7">
        <v>0.71</v>
      </c>
      <c r="AU7">
        <v>0.45</v>
      </c>
      <c r="AV7">
        <v>0</v>
      </c>
      <c r="AW7">
        <v>0</v>
      </c>
      <c r="AX7">
        <v>4.83</v>
      </c>
      <c r="AY7">
        <v>0</v>
      </c>
      <c r="AZ7">
        <v>4.3499999999999996</v>
      </c>
      <c r="BA7">
        <v>96.67</v>
      </c>
      <c r="BB7">
        <v>0.3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904.13999999999987</v>
      </c>
      <c r="I8" s="88">
        <v>135.94999999999999</v>
      </c>
      <c r="J8" s="88">
        <v>101.47</v>
      </c>
      <c r="K8" s="88">
        <v>29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0.55000000000000004</v>
      </c>
      <c r="X8">
        <v>0.31</v>
      </c>
      <c r="Y8">
        <v>0.39</v>
      </c>
      <c r="Z8">
        <v>0.75</v>
      </c>
      <c r="AA8">
        <v>0.61</v>
      </c>
      <c r="AB8">
        <v>580.02</v>
      </c>
      <c r="AC8">
        <v>24.89</v>
      </c>
      <c r="AD8">
        <v>0</v>
      </c>
      <c r="AE8">
        <v>94.01</v>
      </c>
      <c r="AF8">
        <v>24.91</v>
      </c>
      <c r="AG8">
        <v>25.04</v>
      </c>
      <c r="AH8">
        <v>24.75</v>
      </c>
      <c r="AI8">
        <v>49.79</v>
      </c>
      <c r="AJ8">
        <v>41.57</v>
      </c>
      <c r="AK8">
        <v>9.56</v>
      </c>
      <c r="AL8">
        <v>40.6</v>
      </c>
      <c r="AM8">
        <v>17.399999999999999</v>
      </c>
      <c r="AN8">
        <v>14.5</v>
      </c>
      <c r="AO8">
        <v>48.34</v>
      </c>
      <c r="AP8">
        <v>14.5</v>
      </c>
      <c r="AQ8">
        <v>25.33</v>
      </c>
      <c r="AR8">
        <v>0.53</v>
      </c>
      <c r="AS8">
        <v>0.73</v>
      </c>
      <c r="AT8">
        <v>0.71</v>
      </c>
      <c r="AU8">
        <v>0.45</v>
      </c>
      <c r="AV8">
        <v>0</v>
      </c>
      <c r="AW8">
        <v>0</v>
      </c>
      <c r="AX8">
        <v>29</v>
      </c>
      <c r="AY8">
        <v>0</v>
      </c>
      <c r="AZ8">
        <v>4.3499999999999996</v>
      </c>
      <c r="BA8">
        <v>96.67</v>
      </c>
      <c r="BB8">
        <v>0.3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904.13999999999987</v>
      </c>
      <c r="I9" s="88">
        <v>135.94999999999999</v>
      </c>
      <c r="J9" s="88">
        <v>101.47</v>
      </c>
      <c r="K9" s="88">
        <v>29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0.55000000000000004</v>
      </c>
      <c r="X9">
        <v>0.31</v>
      </c>
      <c r="Y9">
        <v>0.39</v>
      </c>
      <c r="Z9">
        <v>0.75</v>
      </c>
      <c r="AA9">
        <v>0.61</v>
      </c>
      <c r="AB9">
        <v>580.02</v>
      </c>
      <c r="AC9">
        <v>24.89</v>
      </c>
      <c r="AD9">
        <v>0</v>
      </c>
      <c r="AE9">
        <v>94.01</v>
      </c>
      <c r="AF9">
        <v>24.91</v>
      </c>
      <c r="AG9">
        <v>25.04</v>
      </c>
      <c r="AH9">
        <v>24.75</v>
      </c>
      <c r="AI9">
        <v>49.79</v>
      </c>
      <c r="AJ9">
        <v>41.57</v>
      </c>
      <c r="AK9">
        <v>9.56</v>
      </c>
      <c r="AL9">
        <v>40.6</v>
      </c>
      <c r="AM9">
        <v>17.399999999999999</v>
      </c>
      <c r="AN9">
        <v>14.5</v>
      </c>
      <c r="AO9">
        <v>48.34</v>
      </c>
      <c r="AP9">
        <v>14.5</v>
      </c>
      <c r="AQ9">
        <v>25.33</v>
      </c>
      <c r="AR9">
        <v>0.53</v>
      </c>
      <c r="AS9">
        <v>0.73</v>
      </c>
      <c r="AT9">
        <v>0.71</v>
      </c>
      <c r="AU9">
        <v>0.45</v>
      </c>
      <c r="AV9">
        <v>0</v>
      </c>
      <c r="AW9">
        <v>0</v>
      </c>
      <c r="AX9">
        <v>29</v>
      </c>
      <c r="AY9">
        <v>0</v>
      </c>
      <c r="AZ9">
        <v>4.3499999999999996</v>
      </c>
      <c r="BA9">
        <v>96.67</v>
      </c>
      <c r="BB9">
        <v>0.3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904.13999999999987</v>
      </c>
      <c r="I10" s="88">
        <v>135.94999999999999</v>
      </c>
      <c r="J10" s="88">
        <v>101.47</v>
      </c>
      <c r="K10" s="88">
        <v>29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0.55000000000000004</v>
      </c>
      <c r="X10">
        <v>0.31</v>
      </c>
      <c r="Y10">
        <v>0.39</v>
      </c>
      <c r="Z10">
        <v>0.75</v>
      </c>
      <c r="AA10">
        <v>0.61</v>
      </c>
      <c r="AB10">
        <v>580.02</v>
      </c>
      <c r="AC10">
        <v>24.89</v>
      </c>
      <c r="AD10">
        <v>0</v>
      </c>
      <c r="AE10">
        <v>94.01</v>
      </c>
      <c r="AF10">
        <v>24.91</v>
      </c>
      <c r="AG10">
        <v>25.04</v>
      </c>
      <c r="AH10">
        <v>24.75</v>
      </c>
      <c r="AI10">
        <v>49.79</v>
      </c>
      <c r="AJ10">
        <v>41.57</v>
      </c>
      <c r="AK10">
        <v>9.56</v>
      </c>
      <c r="AL10">
        <v>40.6</v>
      </c>
      <c r="AM10">
        <v>17.399999999999999</v>
      </c>
      <c r="AN10">
        <v>14.5</v>
      </c>
      <c r="AO10">
        <v>48.34</v>
      </c>
      <c r="AP10">
        <v>14.5</v>
      </c>
      <c r="AQ10">
        <v>25.33</v>
      </c>
      <c r="AR10">
        <v>0.53</v>
      </c>
      <c r="AS10">
        <v>0.73</v>
      </c>
      <c r="AT10">
        <v>0.71</v>
      </c>
      <c r="AU10">
        <v>0.45</v>
      </c>
      <c r="AV10">
        <v>0</v>
      </c>
      <c r="AW10">
        <v>0</v>
      </c>
      <c r="AX10">
        <v>29</v>
      </c>
      <c r="AY10">
        <v>0</v>
      </c>
      <c r="AZ10">
        <v>4.3499999999999996</v>
      </c>
      <c r="BA10">
        <v>96.67</v>
      </c>
      <c r="BB10">
        <v>0.3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572.55999999999995</v>
      </c>
      <c r="I11" s="88">
        <v>87.61</v>
      </c>
      <c r="J11" s="88">
        <v>101.37</v>
      </c>
      <c r="K11" s="88">
        <v>4.83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0.55000000000000004</v>
      </c>
      <c r="X11">
        <v>0.31</v>
      </c>
      <c r="Y11">
        <v>0.39</v>
      </c>
      <c r="Z11">
        <v>0.75</v>
      </c>
      <c r="AA11">
        <v>0.61</v>
      </c>
      <c r="AB11">
        <v>290.01</v>
      </c>
      <c r="AC11">
        <v>24.89</v>
      </c>
      <c r="AD11">
        <v>0</v>
      </c>
      <c r="AE11">
        <v>94.01</v>
      </c>
      <c r="AF11">
        <v>24.91</v>
      </c>
      <c r="AG11">
        <v>25.04</v>
      </c>
      <c r="AH11">
        <v>24.75</v>
      </c>
      <c r="AI11">
        <v>49.79</v>
      </c>
      <c r="AJ11">
        <v>0</v>
      </c>
      <c r="AK11">
        <v>9.56</v>
      </c>
      <c r="AL11">
        <v>40.6</v>
      </c>
      <c r="AM11">
        <v>17.399999999999999</v>
      </c>
      <c r="AN11">
        <v>14.5</v>
      </c>
      <c r="AO11">
        <v>0</v>
      </c>
      <c r="AP11">
        <v>14.5</v>
      </c>
      <c r="AQ11">
        <v>25.33</v>
      </c>
      <c r="AR11">
        <v>0.53</v>
      </c>
      <c r="AS11">
        <v>0.73</v>
      </c>
      <c r="AT11">
        <v>0.71</v>
      </c>
      <c r="AU11">
        <v>0.45</v>
      </c>
      <c r="AV11">
        <v>0</v>
      </c>
      <c r="AW11">
        <v>0</v>
      </c>
      <c r="AX11">
        <v>4.83</v>
      </c>
      <c r="AY11">
        <v>0</v>
      </c>
      <c r="AZ11">
        <v>4.25</v>
      </c>
      <c r="BA11">
        <v>96.67</v>
      </c>
      <c r="BB11">
        <v>0.3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572.55999999999995</v>
      </c>
      <c r="I12" s="88">
        <v>87.61</v>
      </c>
      <c r="J12" s="88">
        <v>101.37</v>
      </c>
      <c r="K12" s="88">
        <v>19.329999999999998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0.55000000000000004</v>
      </c>
      <c r="X12">
        <v>0.31</v>
      </c>
      <c r="Y12">
        <v>0.39</v>
      </c>
      <c r="Z12">
        <v>0.75</v>
      </c>
      <c r="AA12">
        <v>0.61</v>
      </c>
      <c r="AB12">
        <v>290.01</v>
      </c>
      <c r="AC12">
        <v>24.89</v>
      </c>
      <c r="AD12">
        <v>0</v>
      </c>
      <c r="AE12">
        <v>94.01</v>
      </c>
      <c r="AF12">
        <v>24.91</v>
      </c>
      <c r="AG12">
        <v>25.04</v>
      </c>
      <c r="AH12">
        <v>24.75</v>
      </c>
      <c r="AI12">
        <v>49.79</v>
      </c>
      <c r="AJ12">
        <v>0</v>
      </c>
      <c r="AK12">
        <v>9.56</v>
      </c>
      <c r="AL12">
        <v>40.6</v>
      </c>
      <c r="AM12">
        <v>17.399999999999999</v>
      </c>
      <c r="AN12">
        <v>14.5</v>
      </c>
      <c r="AO12">
        <v>0</v>
      </c>
      <c r="AP12">
        <v>14.5</v>
      </c>
      <c r="AQ12">
        <v>25.33</v>
      </c>
      <c r="AR12">
        <v>0.53</v>
      </c>
      <c r="AS12">
        <v>0.73</v>
      </c>
      <c r="AT12">
        <v>0.71</v>
      </c>
      <c r="AU12">
        <v>0.45</v>
      </c>
      <c r="AV12">
        <v>0</v>
      </c>
      <c r="AW12">
        <v>0</v>
      </c>
      <c r="AX12">
        <v>19.329999999999998</v>
      </c>
      <c r="AY12">
        <v>0</v>
      </c>
      <c r="AZ12">
        <v>4.25</v>
      </c>
      <c r="BA12">
        <v>96.67</v>
      </c>
      <c r="BB12">
        <v>0.3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572.55999999999995</v>
      </c>
      <c r="I13" s="88">
        <v>47.01</v>
      </c>
      <c r="J13" s="88">
        <v>101.37</v>
      </c>
      <c r="K13" s="88">
        <v>19.329999999999998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0.55000000000000004</v>
      </c>
      <c r="X13">
        <v>0.31</v>
      </c>
      <c r="Y13">
        <v>0.39</v>
      </c>
      <c r="Z13">
        <v>0.75</v>
      </c>
      <c r="AA13">
        <v>0.61</v>
      </c>
      <c r="AB13">
        <v>290.01</v>
      </c>
      <c r="AC13">
        <v>24.89</v>
      </c>
      <c r="AD13">
        <v>0</v>
      </c>
      <c r="AE13">
        <v>94.01</v>
      </c>
      <c r="AF13">
        <v>24.91</v>
      </c>
      <c r="AG13">
        <v>25.04</v>
      </c>
      <c r="AH13">
        <v>24.75</v>
      </c>
      <c r="AI13">
        <v>49.79</v>
      </c>
      <c r="AJ13">
        <v>0</v>
      </c>
      <c r="AK13">
        <v>9.56</v>
      </c>
      <c r="AL13">
        <v>0</v>
      </c>
      <c r="AM13">
        <v>17.399999999999999</v>
      </c>
      <c r="AN13">
        <v>14.5</v>
      </c>
      <c r="AO13">
        <v>0</v>
      </c>
      <c r="AP13">
        <v>14.5</v>
      </c>
      <c r="AQ13">
        <v>25.33</v>
      </c>
      <c r="AR13">
        <v>0.53</v>
      </c>
      <c r="AS13">
        <v>0.73</v>
      </c>
      <c r="AT13">
        <v>0.71</v>
      </c>
      <c r="AU13">
        <v>0.45</v>
      </c>
      <c r="AV13">
        <v>0</v>
      </c>
      <c r="AW13">
        <v>0</v>
      </c>
      <c r="AX13">
        <v>19.329999999999998</v>
      </c>
      <c r="AY13">
        <v>0</v>
      </c>
      <c r="AZ13">
        <v>4.25</v>
      </c>
      <c r="BA13">
        <v>96.67</v>
      </c>
      <c r="BB13">
        <v>0.3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572.55999999999995</v>
      </c>
      <c r="I14" s="88">
        <v>47.01</v>
      </c>
      <c r="J14" s="88">
        <v>101.37</v>
      </c>
      <c r="K14" s="88">
        <v>19.329999999999998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0.55000000000000004</v>
      </c>
      <c r="X14">
        <v>0.31</v>
      </c>
      <c r="Y14">
        <v>0.39</v>
      </c>
      <c r="Z14">
        <v>0.75</v>
      </c>
      <c r="AA14">
        <v>0.61</v>
      </c>
      <c r="AB14">
        <v>290.01</v>
      </c>
      <c r="AC14">
        <v>24.89</v>
      </c>
      <c r="AD14">
        <v>0</v>
      </c>
      <c r="AE14">
        <v>94.01</v>
      </c>
      <c r="AF14">
        <v>24.91</v>
      </c>
      <c r="AG14">
        <v>25.04</v>
      </c>
      <c r="AH14">
        <v>24.75</v>
      </c>
      <c r="AI14">
        <v>49.79</v>
      </c>
      <c r="AJ14">
        <v>0</v>
      </c>
      <c r="AK14">
        <v>9.56</v>
      </c>
      <c r="AL14">
        <v>0</v>
      </c>
      <c r="AM14">
        <v>17.399999999999999</v>
      </c>
      <c r="AN14">
        <v>14.5</v>
      </c>
      <c r="AO14">
        <v>0</v>
      </c>
      <c r="AP14">
        <v>14.5</v>
      </c>
      <c r="AQ14">
        <v>25.33</v>
      </c>
      <c r="AR14">
        <v>0.53</v>
      </c>
      <c r="AS14">
        <v>0.73</v>
      </c>
      <c r="AT14">
        <v>0.71</v>
      </c>
      <c r="AU14">
        <v>0.45</v>
      </c>
      <c r="AV14">
        <v>0</v>
      </c>
      <c r="AW14">
        <v>0</v>
      </c>
      <c r="AX14">
        <v>19.329999999999998</v>
      </c>
      <c r="AY14">
        <v>0</v>
      </c>
      <c r="AZ14">
        <v>4.25</v>
      </c>
      <c r="BA14">
        <v>96.67</v>
      </c>
      <c r="BB14">
        <v>0.3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391.49</v>
      </c>
      <c r="I15" s="88">
        <v>29.61</v>
      </c>
      <c r="J15" s="88">
        <v>101.37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0.55000000000000004</v>
      </c>
      <c r="X15">
        <v>0.31</v>
      </c>
      <c r="Y15">
        <v>0.39</v>
      </c>
      <c r="Z15">
        <v>0.75</v>
      </c>
      <c r="AA15">
        <v>0.61</v>
      </c>
      <c r="AB15">
        <v>193.34</v>
      </c>
      <c r="AC15">
        <v>0</v>
      </c>
      <c r="AD15">
        <v>0</v>
      </c>
      <c r="AE15">
        <v>94.01</v>
      </c>
      <c r="AF15">
        <v>0</v>
      </c>
      <c r="AG15">
        <v>0</v>
      </c>
      <c r="AH15">
        <v>24.75</v>
      </c>
      <c r="AI15">
        <v>49.79</v>
      </c>
      <c r="AJ15">
        <v>0</v>
      </c>
      <c r="AK15">
        <v>0</v>
      </c>
      <c r="AL15">
        <v>0</v>
      </c>
      <c r="AM15">
        <v>0</v>
      </c>
      <c r="AN15">
        <v>14.5</v>
      </c>
      <c r="AO15">
        <v>0</v>
      </c>
      <c r="AP15">
        <v>14.5</v>
      </c>
      <c r="AQ15">
        <v>25.33</v>
      </c>
      <c r="AR15">
        <v>0.53</v>
      </c>
      <c r="AS15">
        <v>0.73</v>
      </c>
      <c r="AT15">
        <v>0.71</v>
      </c>
      <c r="AU15">
        <v>0.45</v>
      </c>
      <c r="AV15">
        <v>0</v>
      </c>
      <c r="AW15">
        <v>0</v>
      </c>
      <c r="AX15">
        <v>0</v>
      </c>
      <c r="AY15">
        <v>0</v>
      </c>
      <c r="AZ15">
        <v>4.25</v>
      </c>
      <c r="BA15">
        <v>96.67</v>
      </c>
      <c r="BB15">
        <v>0.3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391.49</v>
      </c>
      <c r="I16" s="88">
        <v>29.61</v>
      </c>
      <c r="J16" s="88">
        <v>101.37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0.55000000000000004</v>
      </c>
      <c r="X16">
        <v>0.31</v>
      </c>
      <c r="Y16">
        <v>0.39</v>
      </c>
      <c r="Z16">
        <v>0.75</v>
      </c>
      <c r="AA16">
        <v>0.61</v>
      </c>
      <c r="AB16">
        <v>193.34</v>
      </c>
      <c r="AC16">
        <v>0</v>
      </c>
      <c r="AD16">
        <v>0</v>
      </c>
      <c r="AE16">
        <v>94.01</v>
      </c>
      <c r="AF16">
        <v>0</v>
      </c>
      <c r="AG16">
        <v>0</v>
      </c>
      <c r="AH16">
        <v>24.75</v>
      </c>
      <c r="AI16">
        <v>49.79</v>
      </c>
      <c r="AJ16">
        <v>0</v>
      </c>
      <c r="AK16">
        <v>0</v>
      </c>
      <c r="AL16">
        <v>0</v>
      </c>
      <c r="AM16">
        <v>0</v>
      </c>
      <c r="AN16">
        <v>14.5</v>
      </c>
      <c r="AO16">
        <v>0</v>
      </c>
      <c r="AP16">
        <v>14.5</v>
      </c>
      <c r="AQ16">
        <v>25.33</v>
      </c>
      <c r="AR16">
        <v>0.53</v>
      </c>
      <c r="AS16">
        <v>0.73</v>
      </c>
      <c r="AT16">
        <v>0.71</v>
      </c>
      <c r="AU16">
        <v>0.45</v>
      </c>
      <c r="AV16">
        <v>0</v>
      </c>
      <c r="AW16">
        <v>0</v>
      </c>
      <c r="AX16">
        <v>0</v>
      </c>
      <c r="AY16">
        <v>0</v>
      </c>
      <c r="AZ16">
        <v>4.25</v>
      </c>
      <c r="BA16">
        <v>96.67</v>
      </c>
      <c r="BB16">
        <v>0.3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391.49</v>
      </c>
      <c r="I17" s="88">
        <v>29.61</v>
      </c>
      <c r="J17" s="88">
        <v>101.37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0.55000000000000004</v>
      </c>
      <c r="X17">
        <v>0.31</v>
      </c>
      <c r="Y17">
        <v>0.39</v>
      </c>
      <c r="Z17">
        <v>0.75</v>
      </c>
      <c r="AA17">
        <v>0.61</v>
      </c>
      <c r="AB17">
        <v>193.34</v>
      </c>
      <c r="AC17">
        <v>0</v>
      </c>
      <c r="AD17">
        <v>0</v>
      </c>
      <c r="AE17">
        <v>94.01</v>
      </c>
      <c r="AF17">
        <v>0</v>
      </c>
      <c r="AG17">
        <v>0</v>
      </c>
      <c r="AH17">
        <v>24.75</v>
      </c>
      <c r="AI17">
        <v>49.79</v>
      </c>
      <c r="AJ17">
        <v>0</v>
      </c>
      <c r="AK17">
        <v>0</v>
      </c>
      <c r="AL17">
        <v>0</v>
      </c>
      <c r="AM17">
        <v>0</v>
      </c>
      <c r="AN17">
        <v>14.5</v>
      </c>
      <c r="AO17">
        <v>0</v>
      </c>
      <c r="AP17">
        <v>14.5</v>
      </c>
      <c r="AQ17">
        <v>25.33</v>
      </c>
      <c r="AR17">
        <v>0.53</v>
      </c>
      <c r="AS17">
        <v>0.73</v>
      </c>
      <c r="AT17">
        <v>0.71</v>
      </c>
      <c r="AU17">
        <v>0.45</v>
      </c>
      <c r="AV17">
        <v>0</v>
      </c>
      <c r="AW17">
        <v>0</v>
      </c>
      <c r="AX17">
        <v>0</v>
      </c>
      <c r="AY17">
        <v>0</v>
      </c>
      <c r="AZ17">
        <v>4.25</v>
      </c>
      <c r="BA17">
        <v>96.67</v>
      </c>
      <c r="BB17">
        <v>0.3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391.49</v>
      </c>
      <c r="I18" s="88">
        <v>29.61</v>
      </c>
      <c r="J18" s="88">
        <v>101.37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0.55000000000000004</v>
      </c>
      <c r="X18">
        <v>0.31</v>
      </c>
      <c r="Y18">
        <v>0.39</v>
      </c>
      <c r="Z18">
        <v>0.75</v>
      </c>
      <c r="AA18">
        <v>0.61</v>
      </c>
      <c r="AB18">
        <v>193.34</v>
      </c>
      <c r="AC18">
        <v>0</v>
      </c>
      <c r="AD18">
        <v>0</v>
      </c>
      <c r="AE18">
        <v>94.01</v>
      </c>
      <c r="AF18">
        <v>0</v>
      </c>
      <c r="AG18">
        <v>0</v>
      </c>
      <c r="AH18">
        <v>24.75</v>
      </c>
      <c r="AI18">
        <v>49.79</v>
      </c>
      <c r="AJ18">
        <v>0</v>
      </c>
      <c r="AK18">
        <v>0</v>
      </c>
      <c r="AL18">
        <v>0</v>
      </c>
      <c r="AM18">
        <v>0</v>
      </c>
      <c r="AN18">
        <v>14.5</v>
      </c>
      <c r="AO18">
        <v>0</v>
      </c>
      <c r="AP18">
        <v>14.5</v>
      </c>
      <c r="AQ18">
        <v>25.33</v>
      </c>
      <c r="AR18">
        <v>0.53</v>
      </c>
      <c r="AS18">
        <v>0.73</v>
      </c>
      <c r="AT18">
        <v>0.71</v>
      </c>
      <c r="AU18">
        <v>0.45</v>
      </c>
      <c r="AV18">
        <v>0</v>
      </c>
      <c r="AW18">
        <v>0</v>
      </c>
      <c r="AX18">
        <v>0</v>
      </c>
      <c r="AY18">
        <v>0</v>
      </c>
      <c r="AZ18">
        <v>4.25</v>
      </c>
      <c r="BA18">
        <v>96.67</v>
      </c>
      <c r="BB18">
        <v>0.3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198.15</v>
      </c>
      <c r="I19" s="88">
        <v>29.61</v>
      </c>
      <c r="J19" s="88">
        <v>101.29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0.55000000000000004</v>
      </c>
      <c r="X19">
        <v>0.31</v>
      </c>
      <c r="Y19">
        <v>0.39</v>
      </c>
      <c r="Z19">
        <v>0.75</v>
      </c>
      <c r="AA19">
        <v>0.61</v>
      </c>
      <c r="AB19">
        <v>0</v>
      </c>
      <c r="AC19">
        <v>0</v>
      </c>
      <c r="AD19">
        <v>0</v>
      </c>
      <c r="AE19">
        <v>94.01</v>
      </c>
      <c r="AF19">
        <v>0</v>
      </c>
      <c r="AG19">
        <v>0</v>
      </c>
      <c r="AH19">
        <v>24.75</v>
      </c>
      <c r="AI19">
        <v>49.79</v>
      </c>
      <c r="AJ19">
        <v>0</v>
      </c>
      <c r="AK19">
        <v>0</v>
      </c>
      <c r="AL19">
        <v>0</v>
      </c>
      <c r="AM19">
        <v>0</v>
      </c>
      <c r="AN19">
        <v>14.5</v>
      </c>
      <c r="AO19">
        <v>0</v>
      </c>
      <c r="AP19">
        <v>14.5</v>
      </c>
      <c r="AQ19">
        <v>25.33</v>
      </c>
      <c r="AR19">
        <v>0.53</v>
      </c>
      <c r="AS19">
        <v>0.73</v>
      </c>
      <c r="AT19">
        <v>0.71</v>
      </c>
      <c r="AU19">
        <v>0.45</v>
      </c>
      <c r="AV19">
        <v>0</v>
      </c>
      <c r="AW19">
        <v>0</v>
      </c>
      <c r="AX19">
        <v>0</v>
      </c>
      <c r="AY19">
        <v>0</v>
      </c>
      <c r="AZ19">
        <v>4.17</v>
      </c>
      <c r="BA19">
        <v>96.67</v>
      </c>
      <c r="BB19">
        <v>0.3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198.15</v>
      </c>
      <c r="I20" s="88">
        <v>29.61</v>
      </c>
      <c r="J20" s="88">
        <v>101.29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0.55000000000000004</v>
      </c>
      <c r="X20">
        <v>0.31</v>
      </c>
      <c r="Y20">
        <v>0.39</v>
      </c>
      <c r="Z20">
        <v>0.75</v>
      </c>
      <c r="AA20">
        <v>0.61</v>
      </c>
      <c r="AB20">
        <v>0</v>
      </c>
      <c r="AC20">
        <v>0</v>
      </c>
      <c r="AD20">
        <v>0</v>
      </c>
      <c r="AE20">
        <v>94.01</v>
      </c>
      <c r="AF20">
        <v>0</v>
      </c>
      <c r="AG20">
        <v>0</v>
      </c>
      <c r="AH20">
        <v>24.75</v>
      </c>
      <c r="AI20">
        <v>49.79</v>
      </c>
      <c r="AJ20">
        <v>0</v>
      </c>
      <c r="AK20">
        <v>0</v>
      </c>
      <c r="AL20">
        <v>0</v>
      </c>
      <c r="AM20">
        <v>0</v>
      </c>
      <c r="AN20">
        <v>14.5</v>
      </c>
      <c r="AO20">
        <v>0</v>
      </c>
      <c r="AP20">
        <v>14.5</v>
      </c>
      <c r="AQ20">
        <v>25.33</v>
      </c>
      <c r="AR20">
        <v>0.53</v>
      </c>
      <c r="AS20">
        <v>0.73</v>
      </c>
      <c r="AT20">
        <v>0.71</v>
      </c>
      <c r="AU20">
        <v>0.45</v>
      </c>
      <c r="AV20">
        <v>0</v>
      </c>
      <c r="AW20">
        <v>0</v>
      </c>
      <c r="AX20">
        <v>0</v>
      </c>
      <c r="AY20">
        <v>0</v>
      </c>
      <c r="AZ20">
        <v>4.17</v>
      </c>
      <c r="BA20">
        <v>96.67</v>
      </c>
      <c r="BB20">
        <v>0.3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198.15</v>
      </c>
      <c r="I21" s="88">
        <v>29.61</v>
      </c>
      <c r="J21" s="88">
        <v>101.29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0.55000000000000004</v>
      </c>
      <c r="X21">
        <v>0.31</v>
      </c>
      <c r="Y21">
        <v>0.39</v>
      </c>
      <c r="Z21">
        <v>0.75</v>
      </c>
      <c r="AA21">
        <v>0.61</v>
      </c>
      <c r="AB21">
        <v>0</v>
      </c>
      <c r="AC21">
        <v>0</v>
      </c>
      <c r="AD21">
        <v>0</v>
      </c>
      <c r="AE21">
        <v>94.01</v>
      </c>
      <c r="AF21">
        <v>0</v>
      </c>
      <c r="AG21">
        <v>0</v>
      </c>
      <c r="AH21">
        <v>24.75</v>
      </c>
      <c r="AI21">
        <v>49.79</v>
      </c>
      <c r="AJ21">
        <v>0</v>
      </c>
      <c r="AK21">
        <v>0</v>
      </c>
      <c r="AL21">
        <v>0</v>
      </c>
      <c r="AM21">
        <v>0</v>
      </c>
      <c r="AN21">
        <v>14.5</v>
      </c>
      <c r="AO21">
        <v>0</v>
      </c>
      <c r="AP21">
        <v>14.5</v>
      </c>
      <c r="AQ21">
        <v>25.33</v>
      </c>
      <c r="AR21">
        <v>0.53</v>
      </c>
      <c r="AS21">
        <v>0.73</v>
      </c>
      <c r="AT21">
        <v>0.71</v>
      </c>
      <c r="AU21">
        <v>0.45</v>
      </c>
      <c r="AV21">
        <v>0</v>
      </c>
      <c r="AW21">
        <v>0</v>
      </c>
      <c r="AX21">
        <v>0</v>
      </c>
      <c r="AY21">
        <v>0</v>
      </c>
      <c r="AZ21">
        <v>4.17</v>
      </c>
      <c r="BA21">
        <v>96.67</v>
      </c>
      <c r="BB21">
        <v>0.3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198.15</v>
      </c>
      <c r="I22" s="88">
        <v>29.61</v>
      </c>
      <c r="J22" s="88">
        <v>101.29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0.55000000000000004</v>
      </c>
      <c r="X22">
        <v>0.31</v>
      </c>
      <c r="Y22">
        <v>0.39</v>
      </c>
      <c r="Z22">
        <v>0.75</v>
      </c>
      <c r="AA22">
        <v>0.61</v>
      </c>
      <c r="AB22">
        <v>0</v>
      </c>
      <c r="AC22">
        <v>0</v>
      </c>
      <c r="AD22">
        <v>0</v>
      </c>
      <c r="AE22">
        <v>94.01</v>
      </c>
      <c r="AF22">
        <v>0</v>
      </c>
      <c r="AG22">
        <v>0</v>
      </c>
      <c r="AH22">
        <v>24.75</v>
      </c>
      <c r="AI22">
        <v>49.79</v>
      </c>
      <c r="AJ22">
        <v>0</v>
      </c>
      <c r="AK22">
        <v>0</v>
      </c>
      <c r="AL22">
        <v>0</v>
      </c>
      <c r="AM22">
        <v>0</v>
      </c>
      <c r="AN22">
        <v>14.5</v>
      </c>
      <c r="AO22">
        <v>0</v>
      </c>
      <c r="AP22">
        <v>14.5</v>
      </c>
      <c r="AQ22">
        <v>25.33</v>
      </c>
      <c r="AR22">
        <v>0.53</v>
      </c>
      <c r="AS22">
        <v>0.73</v>
      </c>
      <c r="AT22">
        <v>0.71</v>
      </c>
      <c r="AU22">
        <v>0.45</v>
      </c>
      <c r="AV22">
        <v>0</v>
      </c>
      <c r="AW22">
        <v>0</v>
      </c>
      <c r="AX22">
        <v>0</v>
      </c>
      <c r="AY22">
        <v>0</v>
      </c>
      <c r="AZ22">
        <v>4.17</v>
      </c>
      <c r="BA22">
        <v>96.67</v>
      </c>
      <c r="BB22">
        <v>0.3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198.15</v>
      </c>
      <c r="I23" s="88">
        <v>29.61</v>
      </c>
      <c r="J23" s="88">
        <v>101.29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0.55000000000000004</v>
      </c>
      <c r="X23">
        <v>0.31</v>
      </c>
      <c r="Y23">
        <v>0.39</v>
      </c>
      <c r="Z23">
        <v>0.75</v>
      </c>
      <c r="AA23">
        <v>0.61</v>
      </c>
      <c r="AB23">
        <v>0</v>
      </c>
      <c r="AC23">
        <v>0</v>
      </c>
      <c r="AD23">
        <v>0</v>
      </c>
      <c r="AE23">
        <v>94.01</v>
      </c>
      <c r="AF23">
        <v>0</v>
      </c>
      <c r="AG23">
        <v>0</v>
      </c>
      <c r="AH23">
        <v>24.75</v>
      </c>
      <c r="AI23">
        <v>49.79</v>
      </c>
      <c r="AJ23">
        <v>0</v>
      </c>
      <c r="AK23">
        <v>0</v>
      </c>
      <c r="AL23">
        <v>0</v>
      </c>
      <c r="AM23">
        <v>0</v>
      </c>
      <c r="AN23">
        <v>14.5</v>
      </c>
      <c r="AO23">
        <v>0</v>
      </c>
      <c r="AP23">
        <v>14.5</v>
      </c>
      <c r="AQ23">
        <v>25.33</v>
      </c>
      <c r="AR23">
        <v>0.53</v>
      </c>
      <c r="AS23">
        <v>0.73</v>
      </c>
      <c r="AT23">
        <v>0.71</v>
      </c>
      <c r="AU23">
        <v>0.45</v>
      </c>
      <c r="AV23">
        <v>0</v>
      </c>
      <c r="AW23">
        <v>0</v>
      </c>
      <c r="AX23">
        <v>0</v>
      </c>
      <c r="AY23">
        <v>0</v>
      </c>
      <c r="AZ23">
        <v>4.17</v>
      </c>
      <c r="BA23">
        <v>96.67</v>
      </c>
      <c r="BB23">
        <v>0.3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198.15</v>
      </c>
      <c r="I24" s="88">
        <v>29.61</v>
      </c>
      <c r="J24" s="88">
        <v>101.29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0.55000000000000004</v>
      </c>
      <c r="X24">
        <v>0.31</v>
      </c>
      <c r="Y24">
        <v>0.39</v>
      </c>
      <c r="Z24">
        <v>0.75</v>
      </c>
      <c r="AA24">
        <v>0.61</v>
      </c>
      <c r="AB24">
        <v>0</v>
      </c>
      <c r="AC24">
        <v>0</v>
      </c>
      <c r="AD24">
        <v>0</v>
      </c>
      <c r="AE24">
        <v>94.01</v>
      </c>
      <c r="AF24">
        <v>0</v>
      </c>
      <c r="AG24">
        <v>0</v>
      </c>
      <c r="AH24">
        <v>24.75</v>
      </c>
      <c r="AI24">
        <v>49.79</v>
      </c>
      <c r="AJ24">
        <v>0</v>
      </c>
      <c r="AK24">
        <v>0</v>
      </c>
      <c r="AL24">
        <v>0</v>
      </c>
      <c r="AM24">
        <v>0</v>
      </c>
      <c r="AN24">
        <v>14.5</v>
      </c>
      <c r="AO24">
        <v>0</v>
      </c>
      <c r="AP24">
        <v>14.5</v>
      </c>
      <c r="AQ24">
        <v>25.33</v>
      </c>
      <c r="AR24">
        <v>0.53</v>
      </c>
      <c r="AS24">
        <v>0.73</v>
      </c>
      <c r="AT24">
        <v>0.71</v>
      </c>
      <c r="AU24">
        <v>0.45</v>
      </c>
      <c r="AV24">
        <v>0</v>
      </c>
      <c r="AW24">
        <v>0</v>
      </c>
      <c r="AX24">
        <v>0</v>
      </c>
      <c r="AY24">
        <v>0</v>
      </c>
      <c r="AZ24">
        <v>4.17</v>
      </c>
      <c r="BA24">
        <v>96.67</v>
      </c>
      <c r="BB24">
        <v>0.3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198.15</v>
      </c>
      <c r="I25" s="88">
        <v>29.61</v>
      </c>
      <c r="J25" s="88">
        <v>101.29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0.55000000000000004</v>
      </c>
      <c r="X25">
        <v>0.31</v>
      </c>
      <c r="Y25">
        <v>0.39</v>
      </c>
      <c r="Z25">
        <v>0.75</v>
      </c>
      <c r="AA25">
        <v>0.61</v>
      </c>
      <c r="AB25">
        <v>0</v>
      </c>
      <c r="AC25">
        <v>0</v>
      </c>
      <c r="AD25">
        <v>0</v>
      </c>
      <c r="AE25">
        <v>94.01</v>
      </c>
      <c r="AF25">
        <v>0</v>
      </c>
      <c r="AG25">
        <v>0</v>
      </c>
      <c r="AH25">
        <v>24.75</v>
      </c>
      <c r="AI25">
        <v>49.79</v>
      </c>
      <c r="AJ25">
        <v>0</v>
      </c>
      <c r="AK25">
        <v>0</v>
      </c>
      <c r="AL25">
        <v>0</v>
      </c>
      <c r="AM25">
        <v>0</v>
      </c>
      <c r="AN25">
        <v>14.5</v>
      </c>
      <c r="AO25">
        <v>0</v>
      </c>
      <c r="AP25">
        <v>14.5</v>
      </c>
      <c r="AQ25">
        <v>25.33</v>
      </c>
      <c r="AR25">
        <v>0.53</v>
      </c>
      <c r="AS25">
        <v>0.73</v>
      </c>
      <c r="AT25">
        <v>0.71</v>
      </c>
      <c r="AU25">
        <v>0.45</v>
      </c>
      <c r="AV25">
        <v>0</v>
      </c>
      <c r="AW25">
        <v>0</v>
      </c>
      <c r="AX25">
        <v>0</v>
      </c>
      <c r="AY25">
        <v>0</v>
      </c>
      <c r="AZ25">
        <v>4.17</v>
      </c>
      <c r="BA25">
        <v>96.67</v>
      </c>
      <c r="BB25">
        <v>0.3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198.15</v>
      </c>
      <c r="I26" s="88">
        <v>29.61</v>
      </c>
      <c r="J26" s="88">
        <v>101.29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0.55000000000000004</v>
      </c>
      <c r="X26">
        <v>0.31</v>
      </c>
      <c r="Y26">
        <v>0.39</v>
      </c>
      <c r="Z26">
        <v>0.75</v>
      </c>
      <c r="AA26">
        <v>0.61</v>
      </c>
      <c r="AB26">
        <v>0</v>
      </c>
      <c r="AC26">
        <v>0</v>
      </c>
      <c r="AD26">
        <v>0</v>
      </c>
      <c r="AE26">
        <v>94.01</v>
      </c>
      <c r="AF26">
        <v>0</v>
      </c>
      <c r="AG26">
        <v>0</v>
      </c>
      <c r="AH26">
        <v>24.75</v>
      </c>
      <c r="AI26">
        <v>49.79</v>
      </c>
      <c r="AJ26">
        <v>0</v>
      </c>
      <c r="AK26">
        <v>0</v>
      </c>
      <c r="AL26">
        <v>0</v>
      </c>
      <c r="AM26">
        <v>0</v>
      </c>
      <c r="AN26">
        <v>14.5</v>
      </c>
      <c r="AO26">
        <v>0</v>
      </c>
      <c r="AP26">
        <v>14.5</v>
      </c>
      <c r="AQ26">
        <v>25.33</v>
      </c>
      <c r="AR26">
        <v>0.53</v>
      </c>
      <c r="AS26">
        <v>0.73</v>
      </c>
      <c r="AT26">
        <v>0.71</v>
      </c>
      <c r="AU26">
        <v>0.45</v>
      </c>
      <c r="AV26">
        <v>0</v>
      </c>
      <c r="AW26">
        <v>0</v>
      </c>
      <c r="AX26">
        <v>0</v>
      </c>
      <c r="AY26">
        <v>0</v>
      </c>
      <c r="AZ26">
        <v>4.17</v>
      </c>
      <c r="BA26">
        <v>96.67</v>
      </c>
      <c r="BB26">
        <v>0.3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197.14</v>
      </c>
      <c r="I27" s="88">
        <v>15.11</v>
      </c>
      <c r="J27" s="88">
        <v>101.16</v>
      </c>
      <c r="K27" s="88">
        <v>19.329999999999998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0.52</v>
      </c>
      <c r="X27">
        <v>0.31</v>
      </c>
      <c r="Y27">
        <v>0.39</v>
      </c>
      <c r="Z27">
        <v>0.75</v>
      </c>
      <c r="AA27">
        <v>0.61</v>
      </c>
      <c r="AB27">
        <v>0</v>
      </c>
      <c r="AC27">
        <v>0</v>
      </c>
      <c r="AD27">
        <v>0</v>
      </c>
      <c r="AE27">
        <v>94.01</v>
      </c>
      <c r="AF27">
        <v>0</v>
      </c>
      <c r="AG27">
        <v>0</v>
      </c>
      <c r="AH27">
        <v>24.75</v>
      </c>
      <c r="AI27">
        <v>49.79</v>
      </c>
      <c r="AJ27">
        <v>0</v>
      </c>
      <c r="AK27">
        <v>0</v>
      </c>
      <c r="AL27">
        <v>0</v>
      </c>
      <c r="AM27">
        <v>0</v>
      </c>
      <c r="AN27">
        <v>14.5</v>
      </c>
      <c r="AO27">
        <v>0</v>
      </c>
      <c r="AP27">
        <v>0</v>
      </c>
      <c r="AQ27">
        <v>24.26</v>
      </c>
      <c r="AR27">
        <v>0.53</v>
      </c>
      <c r="AS27">
        <v>0.7</v>
      </c>
      <c r="AT27">
        <v>0.71</v>
      </c>
      <c r="AU27">
        <v>0.42</v>
      </c>
      <c r="AV27">
        <v>0</v>
      </c>
      <c r="AW27">
        <v>19.329999999999998</v>
      </c>
      <c r="AX27">
        <v>0</v>
      </c>
      <c r="AY27">
        <v>0</v>
      </c>
      <c r="AZ27">
        <v>4.07</v>
      </c>
      <c r="BA27">
        <v>96.67</v>
      </c>
      <c r="BB27">
        <v>0.42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197.14</v>
      </c>
      <c r="I28" s="88">
        <v>15.11</v>
      </c>
      <c r="J28" s="88">
        <v>101.16</v>
      </c>
      <c r="K28" s="88">
        <v>19.329999999999998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0.52</v>
      </c>
      <c r="X28">
        <v>0.31</v>
      </c>
      <c r="Y28">
        <v>0.39</v>
      </c>
      <c r="Z28">
        <v>0.75</v>
      </c>
      <c r="AA28">
        <v>0.61</v>
      </c>
      <c r="AB28">
        <v>0</v>
      </c>
      <c r="AC28">
        <v>0</v>
      </c>
      <c r="AD28">
        <v>0</v>
      </c>
      <c r="AE28">
        <v>94.01</v>
      </c>
      <c r="AF28">
        <v>0</v>
      </c>
      <c r="AG28">
        <v>0</v>
      </c>
      <c r="AH28">
        <v>24.75</v>
      </c>
      <c r="AI28">
        <v>49.79</v>
      </c>
      <c r="AJ28">
        <v>0</v>
      </c>
      <c r="AK28">
        <v>0</v>
      </c>
      <c r="AL28">
        <v>0</v>
      </c>
      <c r="AM28">
        <v>0</v>
      </c>
      <c r="AN28">
        <v>14.5</v>
      </c>
      <c r="AO28">
        <v>0</v>
      </c>
      <c r="AP28">
        <v>0</v>
      </c>
      <c r="AQ28">
        <v>24.26</v>
      </c>
      <c r="AR28">
        <v>0.53</v>
      </c>
      <c r="AS28">
        <v>0.7</v>
      </c>
      <c r="AT28">
        <v>0.71</v>
      </c>
      <c r="AU28">
        <v>0.42</v>
      </c>
      <c r="AV28">
        <v>0</v>
      </c>
      <c r="AW28">
        <v>19.329999999999998</v>
      </c>
      <c r="AX28">
        <v>0</v>
      </c>
      <c r="AY28">
        <v>0</v>
      </c>
      <c r="AZ28">
        <v>4.07</v>
      </c>
      <c r="BA28">
        <v>96.67</v>
      </c>
      <c r="BB28">
        <v>0.42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197.83999999999997</v>
      </c>
      <c r="I29" s="88">
        <v>15.41</v>
      </c>
      <c r="J29" s="88">
        <v>101.16</v>
      </c>
      <c r="K29" s="88">
        <v>19.329999999999998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0.52</v>
      </c>
      <c r="X29">
        <v>0.31</v>
      </c>
      <c r="Y29">
        <v>0.39</v>
      </c>
      <c r="Z29">
        <v>0.75</v>
      </c>
      <c r="AA29">
        <v>0.61</v>
      </c>
      <c r="AB29">
        <v>0</v>
      </c>
      <c r="AC29">
        <v>0</v>
      </c>
      <c r="AD29">
        <v>0</v>
      </c>
      <c r="AE29">
        <v>94.01</v>
      </c>
      <c r="AF29">
        <v>0</v>
      </c>
      <c r="AG29">
        <v>0</v>
      </c>
      <c r="AH29">
        <v>24.75</v>
      </c>
      <c r="AI29">
        <v>49.79</v>
      </c>
      <c r="AJ29">
        <v>0</v>
      </c>
      <c r="AK29">
        <v>0</v>
      </c>
      <c r="AL29">
        <v>0</v>
      </c>
      <c r="AM29">
        <v>0</v>
      </c>
      <c r="AN29">
        <v>14.5</v>
      </c>
      <c r="AO29">
        <v>0</v>
      </c>
      <c r="AP29">
        <v>0</v>
      </c>
      <c r="AQ29">
        <v>24.26</v>
      </c>
      <c r="AR29">
        <v>0.53</v>
      </c>
      <c r="AS29">
        <v>0.7</v>
      </c>
      <c r="AT29">
        <v>0.71</v>
      </c>
      <c r="AU29">
        <v>0.42</v>
      </c>
      <c r="AV29">
        <v>0</v>
      </c>
      <c r="AW29">
        <v>19.329999999999998</v>
      </c>
      <c r="AX29">
        <v>0</v>
      </c>
      <c r="AY29">
        <v>0</v>
      </c>
      <c r="AZ29">
        <v>4.07</v>
      </c>
      <c r="BA29">
        <v>96.67</v>
      </c>
      <c r="BB29">
        <v>0.42</v>
      </c>
      <c r="BC29">
        <v>0.7</v>
      </c>
      <c r="BD29">
        <v>0.3</v>
      </c>
      <c r="BE29">
        <v>0</v>
      </c>
    </row>
    <row r="30" spans="1:57">
      <c r="A30" t="s">
        <v>270</v>
      </c>
      <c r="G30" t="s">
        <v>72</v>
      </c>
      <c r="H30" s="115">
        <v>198.54</v>
      </c>
      <c r="I30" s="88">
        <v>15.709999999999999</v>
      </c>
      <c r="J30" s="88">
        <v>101.16</v>
      </c>
      <c r="K30" s="88">
        <v>19.329999999999998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0.52</v>
      </c>
      <c r="X30">
        <v>0.31</v>
      </c>
      <c r="Y30">
        <v>0.39</v>
      </c>
      <c r="Z30">
        <v>0.75</v>
      </c>
      <c r="AA30">
        <v>0.61</v>
      </c>
      <c r="AB30">
        <v>0</v>
      </c>
      <c r="AC30">
        <v>0</v>
      </c>
      <c r="AD30">
        <v>0</v>
      </c>
      <c r="AE30">
        <v>94.01</v>
      </c>
      <c r="AF30">
        <v>0</v>
      </c>
      <c r="AG30">
        <v>0</v>
      </c>
      <c r="AH30">
        <v>24.75</v>
      </c>
      <c r="AI30">
        <v>49.79</v>
      </c>
      <c r="AJ30">
        <v>0</v>
      </c>
      <c r="AK30">
        <v>0</v>
      </c>
      <c r="AL30">
        <v>0</v>
      </c>
      <c r="AM30">
        <v>0</v>
      </c>
      <c r="AN30">
        <v>14.5</v>
      </c>
      <c r="AO30">
        <v>0</v>
      </c>
      <c r="AP30">
        <v>0</v>
      </c>
      <c r="AQ30">
        <v>24.26</v>
      </c>
      <c r="AR30">
        <v>0.53</v>
      </c>
      <c r="AS30">
        <v>0.7</v>
      </c>
      <c r="AT30">
        <v>0.71</v>
      </c>
      <c r="AU30">
        <v>0.42</v>
      </c>
      <c r="AV30">
        <v>0</v>
      </c>
      <c r="AW30">
        <v>19.329999999999998</v>
      </c>
      <c r="AX30">
        <v>0</v>
      </c>
      <c r="AY30">
        <v>0</v>
      </c>
      <c r="AZ30">
        <v>4.07</v>
      </c>
      <c r="BA30">
        <v>96.67</v>
      </c>
      <c r="BB30">
        <v>0.42</v>
      </c>
      <c r="BC30">
        <v>1.4</v>
      </c>
      <c r="BD30">
        <v>0.6</v>
      </c>
      <c r="BE30">
        <v>0</v>
      </c>
    </row>
    <row r="31" spans="1:57">
      <c r="A31" t="s">
        <v>280</v>
      </c>
      <c r="G31" t="s">
        <v>73</v>
      </c>
      <c r="H31" s="115">
        <v>200.55999999999997</v>
      </c>
      <c r="I31" s="88">
        <v>16.689999999999998</v>
      </c>
      <c r="J31" s="88">
        <v>101.16</v>
      </c>
      <c r="K31" s="88">
        <v>19.329999999999998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0.52</v>
      </c>
      <c r="X31">
        <v>0.31</v>
      </c>
      <c r="Y31">
        <v>0.36</v>
      </c>
      <c r="Z31">
        <v>0.7</v>
      </c>
      <c r="AA31">
        <v>0.69</v>
      </c>
      <c r="AB31">
        <v>0</v>
      </c>
      <c r="AC31">
        <v>0</v>
      </c>
      <c r="AD31">
        <v>0</v>
      </c>
      <c r="AE31">
        <v>94.01</v>
      </c>
      <c r="AF31">
        <v>0</v>
      </c>
      <c r="AG31">
        <v>0</v>
      </c>
      <c r="AH31">
        <v>24.75</v>
      </c>
      <c r="AI31">
        <v>49.79</v>
      </c>
      <c r="AJ31">
        <v>0</v>
      </c>
      <c r="AK31">
        <v>0</v>
      </c>
      <c r="AL31">
        <v>0</v>
      </c>
      <c r="AM31">
        <v>0</v>
      </c>
      <c r="AN31">
        <v>14.5</v>
      </c>
      <c r="AO31">
        <v>0</v>
      </c>
      <c r="AP31">
        <v>0</v>
      </c>
      <c r="AQ31">
        <v>24.26</v>
      </c>
      <c r="AR31">
        <v>0.53</v>
      </c>
      <c r="AS31">
        <v>0.7</v>
      </c>
      <c r="AT31">
        <v>0.71</v>
      </c>
      <c r="AU31">
        <v>0.42</v>
      </c>
      <c r="AV31">
        <v>0</v>
      </c>
      <c r="AW31">
        <v>19.329999999999998</v>
      </c>
      <c r="AX31">
        <v>0</v>
      </c>
      <c r="AY31">
        <v>0</v>
      </c>
      <c r="AZ31">
        <v>4.07</v>
      </c>
      <c r="BA31">
        <v>96.67</v>
      </c>
      <c r="BB31">
        <v>0.42</v>
      </c>
      <c r="BC31">
        <v>3.5</v>
      </c>
      <c r="BD31">
        <v>1.5</v>
      </c>
      <c r="BE31">
        <v>0</v>
      </c>
    </row>
    <row r="32" spans="1:57">
      <c r="A32" t="s">
        <v>281</v>
      </c>
      <c r="G32" t="s">
        <v>74</v>
      </c>
      <c r="H32" s="115">
        <v>201.95999999999998</v>
      </c>
      <c r="I32" s="88">
        <v>17.29</v>
      </c>
      <c r="J32" s="88">
        <v>101.16</v>
      </c>
      <c r="K32" s="88">
        <v>19.329999999999998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0.52</v>
      </c>
      <c r="X32">
        <v>0.31</v>
      </c>
      <c r="Y32">
        <v>0.36</v>
      </c>
      <c r="Z32">
        <v>0.7</v>
      </c>
      <c r="AA32">
        <v>0.69</v>
      </c>
      <c r="AB32">
        <v>0</v>
      </c>
      <c r="AC32">
        <v>0</v>
      </c>
      <c r="AD32">
        <v>0</v>
      </c>
      <c r="AE32">
        <v>94.01</v>
      </c>
      <c r="AF32">
        <v>0</v>
      </c>
      <c r="AG32">
        <v>0</v>
      </c>
      <c r="AH32">
        <v>24.75</v>
      </c>
      <c r="AI32">
        <v>49.79</v>
      </c>
      <c r="AJ32">
        <v>0</v>
      </c>
      <c r="AK32">
        <v>0</v>
      </c>
      <c r="AL32">
        <v>0</v>
      </c>
      <c r="AM32">
        <v>0</v>
      </c>
      <c r="AN32">
        <v>14.5</v>
      </c>
      <c r="AO32">
        <v>0</v>
      </c>
      <c r="AP32">
        <v>0</v>
      </c>
      <c r="AQ32">
        <v>24.26</v>
      </c>
      <c r="AR32">
        <v>0.53</v>
      </c>
      <c r="AS32">
        <v>0.7</v>
      </c>
      <c r="AT32">
        <v>0.71</v>
      </c>
      <c r="AU32">
        <v>0.42</v>
      </c>
      <c r="AV32">
        <v>0</v>
      </c>
      <c r="AW32">
        <v>19.329999999999998</v>
      </c>
      <c r="AX32">
        <v>0</v>
      </c>
      <c r="AY32">
        <v>0</v>
      </c>
      <c r="AZ32">
        <v>4.07</v>
      </c>
      <c r="BA32">
        <v>96.67</v>
      </c>
      <c r="BB32">
        <v>0.42</v>
      </c>
      <c r="BC32">
        <v>4.9000000000000004</v>
      </c>
      <c r="BD32">
        <v>2.1</v>
      </c>
      <c r="BE32">
        <v>0</v>
      </c>
    </row>
    <row r="33" spans="1:57">
      <c r="A33" t="s">
        <v>282</v>
      </c>
      <c r="G33" t="s">
        <v>75</v>
      </c>
      <c r="H33" s="115">
        <v>202.65999999999997</v>
      </c>
      <c r="I33" s="88">
        <v>17.59</v>
      </c>
      <c r="J33" s="88">
        <v>101.16</v>
      </c>
      <c r="K33" s="88">
        <v>19.329999999999998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0.52</v>
      </c>
      <c r="X33">
        <v>0.31</v>
      </c>
      <c r="Y33">
        <v>0.36</v>
      </c>
      <c r="Z33">
        <v>0.7</v>
      </c>
      <c r="AA33">
        <v>0.69</v>
      </c>
      <c r="AB33">
        <v>0</v>
      </c>
      <c r="AC33">
        <v>0</v>
      </c>
      <c r="AD33">
        <v>0</v>
      </c>
      <c r="AE33">
        <v>94.01</v>
      </c>
      <c r="AF33">
        <v>0</v>
      </c>
      <c r="AG33">
        <v>0</v>
      </c>
      <c r="AH33">
        <v>24.75</v>
      </c>
      <c r="AI33">
        <v>49.79</v>
      </c>
      <c r="AJ33">
        <v>0</v>
      </c>
      <c r="AK33">
        <v>0</v>
      </c>
      <c r="AL33">
        <v>0</v>
      </c>
      <c r="AM33">
        <v>0</v>
      </c>
      <c r="AN33">
        <v>14.5</v>
      </c>
      <c r="AO33">
        <v>0</v>
      </c>
      <c r="AP33">
        <v>0</v>
      </c>
      <c r="AQ33">
        <v>24.26</v>
      </c>
      <c r="AR33">
        <v>0.53</v>
      </c>
      <c r="AS33">
        <v>0.7</v>
      </c>
      <c r="AT33">
        <v>0.71</v>
      </c>
      <c r="AU33">
        <v>0.42</v>
      </c>
      <c r="AV33">
        <v>0</v>
      </c>
      <c r="AW33">
        <v>19.329999999999998</v>
      </c>
      <c r="AX33">
        <v>0</v>
      </c>
      <c r="AY33">
        <v>0</v>
      </c>
      <c r="AZ33">
        <v>4.07</v>
      </c>
      <c r="BA33">
        <v>96.67</v>
      </c>
      <c r="BB33">
        <v>0.42</v>
      </c>
      <c r="BC33">
        <v>5.6</v>
      </c>
      <c r="BD33">
        <v>2.4</v>
      </c>
      <c r="BE33">
        <v>0</v>
      </c>
    </row>
    <row r="34" spans="1:57">
      <c r="A34" t="s">
        <v>283</v>
      </c>
      <c r="G34" t="s">
        <v>76</v>
      </c>
      <c r="H34" s="115">
        <v>204.75999999999996</v>
      </c>
      <c r="I34" s="88">
        <v>18.489999999999998</v>
      </c>
      <c r="J34" s="88">
        <v>101.16</v>
      </c>
      <c r="K34" s="88">
        <v>19.329999999999998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0.52</v>
      </c>
      <c r="X34">
        <v>0.31</v>
      </c>
      <c r="Y34">
        <v>0.36</v>
      </c>
      <c r="Z34">
        <v>0.7</v>
      </c>
      <c r="AA34">
        <v>0.69</v>
      </c>
      <c r="AB34">
        <v>0</v>
      </c>
      <c r="AC34">
        <v>0</v>
      </c>
      <c r="AD34">
        <v>0</v>
      </c>
      <c r="AE34">
        <v>94.01</v>
      </c>
      <c r="AF34">
        <v>0</v>
      </c>
      <c r="AG34">
        <v>0</v>
      </c>
      <c r="AH34">
        <v>24.75</v>
      </c>
      <c r="AI34">
        <v>49.79</v>
      </c>
      <c r="AJ34">
        <v>0</v>
      </c>
      <c r="AK34">
        <v>0</v>
      </c>
      <c r="AL34">
        <v>0</v>
      </c>
      <c r="AM34">
        <v>0</v>
      </c>
      <c r="AN34">
        <v>14.5</v>
      </c>
      <c r="AO34">
        <v>0</v>
      </c>
      <c r="AP34">
        <v>0</v>
      </c>
      <c r="AQ34">
        <v>24.26</v>
      </c>
      <c r="AR34">
        <v>0.53</v>
      </c>
      <c r="AS34">
        <v>0.7</v>
      </c>
      <c r="AT34">
        <v>0.71</v>
      </c>
      <c r="AU34">
        <v>0.42</v>
      </c>
      <c r="AV34">
        <v>0</v>
      </c>
      <c r="AW34">
        <v>19.329999999999998</v>
      </c>
      <c r="AX34">
        <v>0</v>
      </c>
      <c r="AY34">
        <v>0</v>
      </c>
      <c r="AZ34">
        <v>4.07</v>
      </c>
      <c r="BA34">
        <v>96.67</v>
      </c>
      <c r="BB34">
        <v>0.42</v>
      </c>
      <c r="BC34">
        <v>7.7</v>
      </c>
      <c r="BD34">
        <v>3.3</v>
      </c>
      <c r="BE34">
        <v>0</v>
      </c>
    </row>
    <row r="35" spans="1:57">
      <c r="A35" t="s">
        <v>298</v>
      </c>
      <c r="G35" t="s">
        <v>77</v>
      </c>
      <c r="H35" s="115">
        <v>206.86</v>
      </c>
      <c r="I35" s="88">
        <v>19.39</v>
      </c>
      <c r="J35" s="88">
        <v>101.06</v>
      </c>
      <c r="K35" s="88">
        <v>19.329999999999998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0.57999999999999996</v>
      </c>
      <c r="X35">
        <v>0.28999999999999998</v>
      </c>
      <c r="Y35">
        <v>0.36</v>
      </c>
      <c r="Z35">
        <v>0.7</v>
      </c>
      <c r="AA35">
        <v>0.69</v>
      </c>
      <c r="AB35">
        <v>0</v>
      </c>
      <c r="AC35">
        <v>0</v>
      </c>
      <c r="AD35">
        <v>0</v>
      </c>
      <c r="AE35">
        <v>94.01</v>
      </c>
      <c r="AF35">
        <v>0</v>
      </c>
      <c r="AG35">
        <v>0</v>
      </c>
      <c r="AH35">
        <v>24.75</v>
      </c>
      <c r="AI35">
        <v>49.79</v>
      </c>
      <c r="AJ35">
        <v>0</v>
      </c>
      <c r="AK35">
        <v>0</v>
      </c>
      <c r="AL35">
        <v>0</v>
      </c>
      <c r="AM35">
        <v>0</v>
      </c>
      <c r="AN35">
        <v>14.5</v>
      </c>
      <c r="AO35">
        <v>0</v>
      </c>
      <c r="AP35">
        <v>0</v>
      </c>
      <c r="AQ35">
        <v>24.26</v>
      </c>
      <c r="AR35">
        <v>0.53</v>
      </c>
      <c r="AS35">
        <v>0.69</v>
      </c>
      <c r="AT35">
        <v>0.68</v>
      </c>
      <c r="AU35">
        <v>0.42</v>
      </c>
      <c r="AV35">
        <v>0</v>
      </c>
      <c r="AW35">
        <v>19.329999999999998</v>
      </c>
      <c r="AX35">
        <v>0</v>
      </c>
      <c r="AY35">
        <v>0</v>
      </c>
      <c r="AZ35">
        <v>3.97</v>
      </c>
      <c r="BA35">
        <v>96.67</v>
      </c>
      <c r="BB35">
        <v>0.42</v>
      </c>
      <c r="BC35">
        <v>9.8000000000000007</v>
      </c>
      <c r="BD35">
        <v>4.2</v>
      </c>
      <c r="BE35">
        <v>0</v>
      </c>
    </row>
    <row r="36" spans="1:57">
      <c r="A36" t="s">
        <v>331</v>
      </c>
      <c r="G36" t="s">
        <v>78</v>
      </c>
      <c r="H36" s="115">
        <v>211.76</v>
      </c>
      <c r="I36" s="88">
        <v>21.49</v>
      </c>
      <c r="J36" s="88">
        <v>101.06</v>
      </c>
      <c r="K36" s="88">
        <v>19.329999999999998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0.57999999999999996</v>
      </c>
      <c r="X36">
        <v>0.28999999999999998</v>
      </c>
      <c r="Y36">
        <v>0.36</v>
      </c>
      <c r="Z36">
        <v>0.7</v>
      </c>
      <c r="AA36">
        <v>0.69</v>
      </c>
      <c r="AB36">
        <v>0</v>
      </c>
      <c r="AC36">
        <v>0</v>
      </c>
      <c r="AD36">
        <v>0</v>
      </c>
      <c r="AE36">
        <v>94.01</v>
      </c>
      <c r="AF36">
        <v>0</v>
      </c>
      <c r="AG36">
        <v>0</v>
      </c>
      <c r="AH36">
        <v>24.75</v>
      </c>
      <c r="AI36">
        <v>49.79</v>
      </c>
      <c r="AJ36">
        <v>0</v>
      </c>
      <c r="AK36">
        <v>0</v>
      </c>
      <c r="AL36">
        <v>0</v>
      </c>
      <c r="AM36">
        <v>0</v>
      </c>
      <c r="AN36">
        <v>14.5</v>
      </c>
      <c r="AO36">
        <v>0</v>
      </c>
      <c r="AP36">
        <v>0</v>
      </c>
      <c r="AQ36">
        <v>24.26</v>
      </c>
      <c r="AR36">
        <v>0.53</v>
      </c>
      <c r="AS36">
        <v>0.69</v>
      </c>
      <c r="AT36">
        <v>0.68</v>
      </c>
      <c r="AU36">
        <v>0.42</v>
      </c>
      <c r="AV36">
        <v>0</v>
      </c>
      <c r="AW36">
        <v>19.329999999999998</v>
      </c>
      <c r="AX36">
        <v>0</v>
      </c>
      <c r="AY36">
        <v>0</v>
      </c>
      <c r="AZ36">
        <v>3.97</v>
      </c>
      <c r="BA36">
        <v>96.67</v>
      </c>
      <c r="BB36">
        <v>0.42</v>
      </c>
      <c r="BC36">
        <v>14.7</v>
      </c>
      <c r="BD36">
        <v>6.3</v>
      </c>
      <c r="BE36">
        <v>0</v>
      </c>
    </row>
    <row r="37" spans="1:57">
      <c r="A37" t="s">
        <v>332</v>
      </c>
      <c r="G37" t="s">
        <v>79</v>
      </c>
      <c r="H37" s="115">
        <v>212.46</v>
      </c>
      <c r="I37" s="88">
        <v>21.79</v>
      </c>
      <c r="J37" s="88">
        <v>101.06</v>
      </c>
      <c r="K37" s="88">
        <v>19.329999999999998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0.57999999999999996</v>
      </c>
      <c r="X37">
        <v>0.28999999999999998</v>
      </c>
      <c r="Y37">
        <v>0.36</v>
      </c>
      <c r="Z37">
        <v>0.7</v>
      </c>
      <c r="AA37">
        <v>0.69</v>
      </c>
      <c r="AB37">
        <v>0</v>
      </c>
      <c r="AC37">
        <v>0</v>
      </c>
      <c r="AD37">
        <v>0</v>
      </c>
      <c r="AE37">
        <v>94.01</v>
      </c>
      <c r="AF37">
        <v>0</v>
      </c>
      <c r="AG37">
        <v>0</v>
      </c>
      <c r="AH37">
        <v>24.75</v>
      </c>
      <c r="AI37">
        <v>49.79</v>
      </c>
      <c r="AJ37">
        <v>0</v>
      </c>
      <c r="AK37">
        <v>0</v>
      </c>
      <c r="AL37">
        <v>0</v>
      </c>
      <c r="AM37">
        <v>0</v>
      </c>
      <c r="AN37">
        <v>14.5</v>
      </c>
      <c r="AO37">
        <v>0</v>
      </c>
      <c r="AP37">
        <v>0</v>
      </c>
      <c r="AQ37">
        <v>24.26</v>
      </c>
      <c r="AR37">
        <v>0.53</v>
      </c>
      <c r="AS37">
        <v>0.69</v>
      </c>
      <c r="AT37">
        <v>0.68</v>
      </c>
      <c r="AU37">
        <v>0.42</v>
      </c>
      <c r="AV37">
        <v>0</v>
      </c>
      <c r="AW37">
        <v>19.329999999999998</v>
      </c>
      <c r="AX37">
        <v>0</v>
      </c>
      <c r="AY37">
        <v>0</v>
      </c>
      <c r="AZ37">
        <v>3.97</v>
      </c>
      <c r="BA37">
        <v>96.67</v>
      </c>
      <c r="BB37">
        <v>0.42</v>
      </c>
      <c r="BC37">
        <v>15.4</v>
      </c>
      <c r="BD37">
        <v>6.6</v>
      </c>
      <c r="BE37">
        <v>0</v>
      </c>
    </row>
    <row r="38" spans="1:57">
      <c r="A38" t="s">
        <v>333</v>
      </c>
      <c r="G38" t="s">
        <v>80</v>
      </c>
      <c r="H38" s="115">
        <v>217.36</v>
      </c>
      <c r="I38" s="88">
        <v>23.89</v>
      </c>
      <c r="J38" s="88">
        <v>101.06</v>
      </c>
      <c r="K38" s="88">
        <v>19.329999999999998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0.57999999999999996</v>
      </c>
      <c r="X38">
        <v>0.28999999999999998</v>
      </c>
      <c r="Y38">
        <v>0.36</v>
      </c>
      <c r="Z38">
        <v>0.7</v>
      </c>
      <c r="AA38">
        <v>0.69</v>
      </c>
      <c r="AB38">
        <v>0</v>
      </c>
      <c r="AC38">
        <v>0</v>
      </c>
      <c r="AD38">
        <v>0</v>
      </c>
      <c r="AE38">
        <v>94.01</v>
      </c>
      <c r="AF38">
        <v>0</v>
      </c>
      <c r="AG38">
        <v>0</v>
      </c>
      <c r="AH38">
        <v>24.75</v>
      </c>
      <c r="AI38">
        <v>49.79</v>
      </c>
      <c r="AJ38">
        <v>0</v>
      </c>
      <c r="AK38">
        <v>0</v>
      </c>
      <c r="AL38">
        <v>0</v>
      </c>
      <c r="AM38">
        <v>0</v>
      </c>
      <c r="AN38">
        <v>14.5</v>
      </c>
      <c r="AO38">
        <v>0</v>
      </c>
      <c r="AP38">
        <v>0</v>
      </c>
      <c r="AQ38">
        <v>24.26</v>
      </c>
      <c r="AR38">
        <v>0.53</v>
      </c>
      <c r="AS38">
        <v>0.69</v>
      </c>
      <c r="AT38">
        <v>0.68</v>
      </c>
      <c r="AU38">
        <v>0.42</v>
      </c>
      <c r="AV38">
        <v>0</v>
      </c>
      <c r="AW38">
        <v>19.329999999999998</v>
      </c>
      <c r="AX38">
        <v>0</v>
      </c>
      <c r="AY38">
        <v>0</v>
      </c>
      <c r="AZ38">
        <v>3.97</v>
      </c>
      <c r="BA38">
        <v>96.67</v>
      </c>
      <c r="BB38">
        <v>0.42</v>
      </c>
      <c r="BC38">
        <v>20.3</v>
      </c>
      <c r="BD38">
        <v>8.6999999999999993</v>
      </c>
      <c r="BE38">
        <v>0</v>
      </c>
    </row>
    <row r="39" spans="1:57">
      <c r="A39" t="s">
        <v>334</v>
      </c>
      <c r="G39" t="s">
        <v>81</v>
      </c>
      <c r="H39" s="115">
        <v>220.91000000000003</v>
      </c>
      <c r="I39" s="88">
        <v>25.39</v>
      </c>
      <c r="J39" s="88">
        <v>101.06</v>
      </c>
      <c r="K39" s="88">
        <v>38.659999999999997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0.57999999999999996</v>
      </c>
      <c r="X39">
        <v>0.28999999999999998</v>
      </c>
      <c r="Y39">
        <v>0.36</v>
      </c>
      <c r="Z39">
        <v>0.7</v>
      </c>
      <c r="AA39">
        <v>0.69</v>
      </c>
      <c r="AB39">
        <v>0</v>
      </c>
      <c r="AC39">
        <v>0</v>
      </c>
      <c r="AD39">
        <v>0</v>
      </c>
      <c r="AE39">
        <v>94.01</v>
      </c>
      <c r="AF39">
        <v>0</v>
      </c>
      <c r="AG39">
        <v>0</v>
      </c>
      <c r="AH39">
        <v>24.75</v>
      </c>
      <c r="AI39">
        <v>49.79</v>
      </c>
      <c r="AJ39">
        <v>0</v>
      </c>
      <c r="AK39">
        <v>0</v>
      </c>
      <c r="AL39">
        <v>0</v>
      </c>
      <c r="AM39">
        <v>0</v>
      </c>
      <c r="AN39">
        <v>14.5</v>
      </c>
      <c r="AO39">
        <v>0</v>
      </c>
      <c r="AP39">
        <v>0</v>
      </c>
      <c r="AQ39">
        <v>24.26</v>
      </c>
      <c r="AR39">
        <v>0.57999999999999996</v>
      </c>
      <c r="AS39">
        <v>0.69</v>
      </c>
      <c r="AT39">
        <v>0.68</v>
      </c>
      <c r="AU39">
        <v>0.42</v>
      </c>
      <c r="AV39">
        <v>19.329999999999998</v>
      </c>
      <c r="AW39">
        <v>19.329999999999998</v>
      </c>
      <c r="AX39">
        <v>0</v>
      </c>
      <c r="AY39">
        <v>0</v>
      </c>
      <c r="AZ39">
        <v>3.97</v>
      </c>
      <c r="BA39">
        <v>96.67</v>
      </c>
      <c r="BB39">
        <v>0.42</v>
      </c>
      <c r="BC39">
        <v>23.8</v>
      </c>
      <c r="BD39">
        <v>10.199999999999999</v>
      </c>
      <c r="BE39">
        <v>0</v>
      </c>
    </row>
    <row r="40" spans="1:57">
      <c r="A40" t="s">
        <v>355</v>
      </c>
      <c r="G40" t="s">
        <v>82</v>
      </c>
      <c r="H40" s="115">
        <v>220.91000000000003</v>
      </c>
      <c r="I40" s="88">
        <v>25.39</v>
      </c>
      <c r="J40" s="88">
        <v>101.06</v>
      </c>
      <c r="K40" s="88">
        <v>38.659999999999997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0.57999999999999996</v>
      </c>
      <c r="X40">
        <v>0.28999999999999998</v>
      </c>
      <c r="Y40">
        <v>0.36</v>
      </c>
      <c r="Z40">
        <v>0.7</v>
      </c>
      <c r="AA40">
        <v>0.69</v>
      </c>
      <c r="AB40">
        <v>0</v>
      </c>
      <c r="AC40">
        <v>0</v>
      </c>
      <c r="AD40">
        <v>0</v>
      </c>
      <c r="AE40">
        <v>94.01</v>
      </c>
      <c r="AF40">
        <v>0</v>
      </c>
      <c r="AG40">
        <v>0</v>
      </c>
      <c r="AH40">
        <v>24.75</v>
      </c>
      <c r="AI40">
        <v>49.79</v>
      </c>
      <c r="AJ40">
        <v>0</v>
      </c>
      <c r="AK40">
        <v>0</v>
      </c>
      <c r="AL40">
        <v>0</v>
      </c>
      <c r="AM40">
        <v>0</v>
      </c>
      <c r="AN40">
        <v>14.5</v>
      </c>
      <c r="AO40">
        <v>0</v>
      </c>
      <c r="AP40">
        <v>0</v>
      </c>
      <c r="AQ40">
        <v>24.26</v>
      </c>
      <c r="AR40">
        <v>0.57999999999999996</v>
      </c>
      <c r="AS40">
        <v>0.69</v>
      </c>
      <c r="AT40">
        <v>0.68</v>
      </c>
      <c r="AU40">
        <v>0.42</v>
      </c>
      <c r="AV40">
        <v>19.329999999999998</v>
      </c>
      <c r="AW40">
        <v>19.329999999999998</v>
      </c>
      <c r="AX40">
        <v>0</v>
      </c>
      <c r="AY40">
        <v>0</v>
      </c>
      <c r="AZ40">
        <v>3.97</v>
      </c>
      <c r="BA40">
        <v>96.67</v>
      </c>
      <c r="BB40">
        <v>0.42</v>
      </c>
      <c r="BC40">
        <v>23.8</v>
      </c>
      <c r="BD40">
        <v>10.199999999999999</v>
      </c>
      <c r="BE40">
        <v>0</v>
      </c>
    </row>
    <row r="41" spans="1:57">
      <c r="A41" t="s">
        <v>356</v>
      </c>
      <c r="G41" t="s">
        <v>83</v>
      </c>
      <c r="H41" s="115">
        <v>223.71</v>
      </c>
      <c r="I41" s="88">
        <v>26.59</v>
      </c>
      <c r="J41" s="88">
        <v>101.06</v>
      </c>
      <c r="K41" s="88">
        <v>38.659999999999997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0.57999999999999996</v>
      </c>
      <c r="X41">
        <v>0.28999999999999998</v>
      </c>
      <c r="Y41">
        <v>0.36</v>
      </c>
      <c r="Z41">
        <v>0.7</v>
      </c>
      <c r="AA41">
        <v>0.69</v>
      </c>
      <c r="AB41">
        <v>0</v>
      </c>
      <c r="AC41">
        <v>0</v>
      </c>
      <c r="AD41">
        <v>0</v>
      </c>
      <c r="AE41">
        <v>94.01</v>
      </c>
      <c r="AF41">
        <v>0</v>
      </c>
      <c r="AG41">
        <v>0</v>
      </c>
      <c r="AH41">
        <v>24.75</v>
      </c>
      <c r="AI41">
        <v>49.79</v>
      </c>
      <c r="AJ41">
        <v>0</v>
      </c>
      <c r="AK41">
        <v>0</v>
      </c>
      <c r="AL41">
        <v>0</v>
      </c>
      <c r="AM41">
        <v>0</v>
      </c>
      <c r="AN41">
        <v>14.5</v>
      </c>
      <c r="AO41">
        <v>0</v>
      </c>
      <c r="AP41">
        <v>0</v>
      </c>
      <c r="AQ41">
        <v>24.26</v>
      </c>
      <c r="AR41">
        <v>0.57999999999999996</v>
      </c>
      <c r="AS41">
        <v>0.69</v>
      </c>
      <c r="AT41">
        <v>0.68</v>
      </c>
      <c r="AU41">
        <v>0.42</v>
      </c>
      <c r="AV41">
        <v>19.329999999999998</v>
      </c>
      <c r="AW41">
        <v>19.329999999999998</v>
      </c>
      <c r="AX41">
        <v>0</v>
      </c>
      <c r="AY41">
        <v>0</v>
      </c>
      <c r="AZ41">
        <v>3.97</v>
      </c>
      <c r="BA41">
        <v>96.67</v>
      </c>
      <c r="BB41">
        <v>0.42</v>
      </c>
      <c r="BC41">
        <v>26.6</v>
      </c>
      <c r="BD41">
        <v>11.4</v>
      </c>
      <c r="BE41">
        <v>0</v>
      </c>
    </row>
    <row r="42" spans="1:57">
      <c r="A42" t="s">
        <v>357</v>
      </c>
      <c r="G42" t="s">
        <v>84</v>
      </c>
      <c r="H42" s="115">
        <v>225.81</v>
      </c>
      <c r="I42" s="88">
        <v>27.490000000000002</v>
      </c>
      <c r="J42" s="88">
        <v>101.06</v>
      </c>
      <c r="K42" s="88">
        <v>38.659999999999997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0.57999999999999996</v>
      </c>
      <c r="X42">
        <v>0.28999999999999998</v>
      </c>
      <c r="Y42">
        <v>0.36</v>
      </c>
      <c r="Z42">
        <v>0.7</v>
      </c>
      <c r="AA42">
        <v>0.69</v>
      </c>
      <c r="AB42">
        <v>0</v>
      </c>
      <c r="AC42">
        <v>0</v>
      </c>
      <c r="AD42">
        <v>0</v>
      </c>
      <c r="AE42">
        <v>94.01</v>
      </c>
      <c r="AF42">
        <v>0</v>
      </c>
      <c r="AG42">
        <v>0</v>
      </c>
      <c r="AH42">
        <v>24.75</v>
      </c>
      <c r="AI42">
        <v>49.79</v>
      </c>
      <c r="AJ42">
        <v>0</v>
      </c>
      <c r="AK42">
        <v>0</v>
      </c>
      <c r="AL42">
        <v>0</v>
      </c>
      <c r="AM42">
        <v>0</v>
      </c>
      <c r="AN42">
        <v>14.5</v>
      </c>
      <c r="AO42">
        <v>0</v>
      </c>
      <c r="AP42">
        <v>0</v>
      </c>
      <c r="AQ42">
        <v>24.26</v>
      </c>
      <c r="AR42">
        <v>0.57999999999999996</v>
      </c>
      <c r="AS42">
        <v>0.69</v>
      </c>
      <c r="AT42">
        <v>0.68</v>
      </c>
      <c r="AU42">
        <v>0.42</v>
      </c>
      <c r="AV42">
        <v>19.329999999999998</v>
      </c>
      <c r="AW42">
        <v>19.329999999999998</v>
      </c>
      <c r="AX42">
        <v>0</v>
      </c>
      <c r="AY42">
        <v>0</v>
      </c>
      <c r="AZ42">
        <v>3.97</v>
      </c>
      <c r="BA42">
        <v>96.67</v>
      </c>
      <c r="BB42">
        <v>0.42</v>
      </c>
      <c r="BC42">
        <v>28.7</v>
      </c>
      <c r="BD42">
        <v>12.3</v>
      </c>
      <c r="BE42">
        <v>0</v>
      </c>
    </row>
    <row r="43" spans="1:57">
      <c r="A43" t="s">
        <v>363</v>
      </c>
      <c r="G43" t="s">
        <v>85</v>
      </c>
      <c r="H43" s="115">
        <v>227.21</v>
      </c>
      <c r="I43" s="88">
        <v>28.09</v>
      </c>
      <c r="J43" s="88">
        <v>100.98</v>
      </c>
      <c r="K43" s="88">
        <v>44.559999999999995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0.57999999999999996</v>
      </c>
      <c r="X43">
        <v>0.28999999999999998</v>
      </c>
      <c r="Y43">
        <v>0.36</v>
      </c>
      <c r="Z43">
        <v>0.7</v>
      </c>
      <c r="AA43">
        <v>0.69</v>
      </c>
      <c r="AB43">
        <v>0</v>
      </c>
      <c r="AC43">
        <v>0</v>
      </c>
      <c r="AD43">
        <v>0</v>
      </c>
      <c r="AE43">
        <v>94.01</v>
      </c>
      <c r="AF43">
        <v>0</v>
      </c>
      <c r="AG43">
        <v>0</v>
      </c>
      <c r="AH43">
        <v>24.75</v>
      </c>
      <c r="AI43">
        <v>49.79</v>
      </c>
      <c r="AJ43">
        <v>0</v>
      </c>
      <c r="AK43">
        <v>0</v>
      </c>
      <c r="AL43">
        <v>0</v>
      </c>
      <c r="AM43">
        <v>0</v>
      </c>
      <c r="AN43">
        <v>14.5</v>
      </c>
      <c r="AO43">
        <v>0</v>
      </c>
      <c r="AP43">
        <v>0</v>
      </c>
      <c r="AQ43">
        <v>24.26</v>
      </c>
      <c r="AR43">
        <v>0.57999999999999996</v>
      </c>
      <c r="AS43">
        <v>0.69</v>
      </c>
      <c r="AT43">
        <v>0.68</v>
      </c>
      <c r="AU43">
        <v>0.42</v>
      </c>
      <c r="AV43">
        <v>19.329999999999998</v>
      </c>
      <c r="AW43">
        <v>19.329999999999998</v>
      </c>
      <c r="AX43">
        <v>0</v>
      </c>
      <c r="AY43">
        <v>0.97</v>
      </c>
      <c r="AZ43">
        <v>3.89</v>
      </c>
      <c r="BA43">
        <v>96.67</v>
      </c>
      <c r="BB43">
        <v>0.42</v>
      </c>
      <c r="BC43">
        <v>30.1</v>
      </c>
      <c r="BD43">
        <v>12.9</v>
      </c>
      <c r="BE43">
        <v>4.93</v>
      </c>
    </row>
    <row r="44" spans="1:57">
      <c r="A44" t="s">
        <v>367</v>
      </c>
      <c r="G44" t="s">
        <v>86</v>
      </c>
      <c r="H44" s="115">
        <v>228.61</v>
      </c>
      <c r="I44" s="88">
        <v>28.689999999999998</v>
      </c>
      <c r="J44" s="88">
        <v>100.98</v>
      </c>
      <c r="K44" s="88">
        <v>78.97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0.57999999999999996</v>
      </c>
      <c r="X44">
        <v>0.28999999999999998</v>
      </c>
      <c r="Y44">
        <v>0.36</v>
      </c>
      <c r="Z44">
        <v>0.7</v>
      </c>
      <c r="AA44">
        <v>0.69</v>
      </c>
      <c r="AB44">
        <v>0</v>
      </c>
      <c r="AC44">
        <v>0</v>
      </c>
      <c r="AD44">
        <v>0</v>
      </c>
      <c r="AE44">
        <v>94.01</v>
      </c>
      <c r="AF44">
        <v>0</v>
      </c>
      <c r="AG44">
        <v>0</v>
      </c>
      <c r="AH44">
        <v>24.75</v>
      </c>
      <c r="AI44">
        <v>49.79</v>
      </c>
      <c r="AJ44">
        <v>0</v>
      </c>
      <c r="AK44">
        <v>0</v>
      </c>
      <c r="AL44">
        <v>0</v>
      </c>
      <c r="AM44">
        <v>0</v>
      </c>
      <c r="AN44">
        <v>14.5</v>
      </c>
      <c r="AO44">
        <v>0</v>
      </c>
      <c r="AP44">
        <v>0</v>
      </c>
      <c r="AQ44">
        <v>24.26</v>
      </c>
      <c r="AR44">
        <v>0.57999999999999996</v>
      </c>
      <c r="AS44">
        <v>0.69</v>
      </c>
      <c r="AT44">
        <v>0.68</v>
      </c>
      <c r="AU44">
        <v>0.42</v>
      </c>
      <c r="AV44">
        <v>19.329999999999998</v>
      </c>
      <c r="AW44">
        <v>19.329999999999998</v>
      </c>
      <c r="AX44">
        <v>0</v>
      </c>
      <c r="AY44">
        <v>0.97</v>
      </c>
      <c r="AZ44">
        <v>3.89</v>
      </c>
      <c r="BA44">
        <v>96.67</v>
      </c>
      <c r="BB44">
        <v>0.42</v>
      </c>
      <c r="BC44">
        <v>31.5</v>
      </c>
      <c r="BD44">
        <v>13.5</v>
      </c>
      <c r="BE44">
        <v>39.340000000000003</v>
      </c>
    </row>
    <row r="45" spans="1:57">
      <c r="A45" t="s">
        <v>390</v>
      </c>
      <c r="G45" t="s">
        <v>87</v>
      </c>
      <c r="H45" s="115">
        <v>229.31</v>
      </c>
      <c r="I45" s="88">
        <v>28.990000000000002</v>
      </c>
      <c r="J45" s="88">
        <v>100.98</v>
      </c>
      <c r="K45" s="88">
        <v>101.88999999999999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0.57999999999999996</v>
      </c>
      <c r="X45">
        <v>0.28999999999999998</v>
      </c>
      <c r="Y45">
        <v>0.36</v>
      </c>
      <c r="Z45">
        <v>0.7</v>
      </c>
      <c r="AA45">
        <v>0.69</v>
      </c>
      <c r="AB45">
        <v>0</v>
      </c>
      <c r="AC45">
        <v>0</v>
      </c>
      <c r="AD45">
        <v>0</v>
      </c>
      <c r="AE45">
        <v>94.01</v>
      </c>
      <c r="AF45">
        <v>0</v>
      </c>
      <c r="AG45">
        <v>0</v>
      </c>
      <c r="AH45">
        <v>24.75</v>
      </c>
      <c r="AI45">
        <v>49.79</v>
      </c>
      <c r="AJ45">
        <v>0</v>
      </c>
      <c r="AK45">
        <v>0</v>
      </c>
      <c r="AL45">
        <v>0</v>
      </c>
      <c r="AM45">
        <v>0</v>
      </c>
      <c r="AN45">
        <v>14.5</v>
      </c>
      <c r="AO45">
        <v>0</v>
      </c>
      <c r="AP45">
        <v>0</v>
      </c>
      <c r="AQ45">
        <v>24.26</v>
      </c>
      <c r="AR45">
        <v>0.57999999999999996</v>
      </c>
      <c r="AS45">
        <v>0.69</v>
      </c>
      <c r="AT45">
        <v>0.68</v>
      </c>
      <c r="AU45">
        <v>0.42</v>
      </c>
      <c r="AV45">
        <v>19.329999999999998</v>
      </c>
      <c r="AW45">
        <v>19.329999999999998</v>
      </c>
      <c r="AX45">
        <v>0</v>
      </c>
      <c r="AY45">
        <v>0.97</v>
      </c>
      <c r="AZ45">
        <v>3.89</v>
      </c>
      <c r="BA45">
        <v>96.67</v>
      </c>
      <c r="BB45">
        <v>0.42</v>
      </c>
      <c r="BC45">
        <v>32.200000000000003</v>
      </c>
      <c r="BD45">
        <v>13.8</v>
      </c>
      <c r="BE45">
        <v>62.26</v>
      </c>
    </row>
    <row r="46" spans="1:57">
      <c r="A46" t="s">
        <v>391</v>
      </c>
      <c r="G46" t="s">
        <v>88</v>
      </c>
      <c r="H46" s="115">
        <v>230.01000000000002</v>
      </c>
      <c r="I46" s="88">
        <v>29.29</v>
      </c>
      <c r="J46" s="88">
        <v>100.98</v>
      </c>
      <c r="K46" s="88">
        <v>112.13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0.57999999999999996</v>
      </c>
      <c r="X46">
        <v>0.28999999999999998</v>
      </c>
      <c r="Y46">
        <v>0.36</v>
      </c>
      <c r="Z46">
        <v>0.7</v>
      </c>
      <c r="AA46">
        <v>0.69</v>
      </c>
      <c r="AB46">
        <v>0</v>
      </c>
      <c r="AC46">
        <v>0</v>
      </c>
      <c r="AD46">
        <v>0</v>
      </c>
      <c r="AE46">
        <v>94.01</v>
      </c>
      <c r="AF46">
        <v>0</v>
      </c>
      <c r="AG46">
        <v>0</v>
      </c>
      <c r="AH46">
        <v>24.75</v>
      </c>
      <c r="AI46">
        <v>49.79</v>
      </c>
      <c r="AJ46">
        <v>0</v>
      </c>
      <c r="AK46">
        <v>0</v>
      </c>
      <c r="AL46">
        <v>0</v>
      </c>
      <c r="AM46">
        <v>0</v>
      </c>
      <c r="AN46">
        <v>14.5</v>
      </c>
      <c r="AO46">
        <v>0</v>
      </c>
      <c r="AP46">
        <v>0</v>
      </c>
      <c r="AQ46">
        <v>24.26</v>
      </c>
      <c r="AR46">
        <v>0.57999999999999996</v>
      </c>
      <c r="AS46">
        <v>0.69</v>
      </c>
      <c r="AT46">
        <v>0.68</v>
      </c>
      <c r="AU46">
        <v>0.42</v>
      </c>
      <c r="AV46">
        <v>19.329999999999998</v>
      </c>
      <c r="AW46">
        <v>19.329999999999998</v>
      </c>
      <c r="AX46">
        <v>0</v>
      </c>
      <c r="AY46">
        <v>0.97</v>
      </c>
      <c r="AZ46">
        <v>3.89</v>
      </c>
      <c r="BA46">
        <v>96.67</v>
      </c>
      <c r="BB46">
        <v>0.42</v>
      </c>
      <c r="BC46">
        <v>32.9</v>
      </c>
      <c r="BD46">
        <v>14.1</v>
      </c>
      <c r="BE46">
        <v>72.5</v>
      </c>
    </row>
    <row r="47" spans="1:57">
      <c r="A47" t="s">
        <v>395</v>
      </c>
      <c r="G47" t="s">
        <v>89</v>
      </c>
      <c r="H47" s="115">
        <v>230.01000000000002</v>
      </c>
      <c r="I47" s="88">
        <v>29.29</v>
      </c>
      <c r="J47" s="88">
        <v>100.98</v>
      </c>
      <c r="K47" s="88">
        <v>108.27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0.57999999999999996</v>
      </c>
      <c r="X47">
        <v>0.28999999999999998</v>
      </c>
      <c r="Y47">
        <v>0.36</v>
      </c>
      <c r="Z47">
        <v>0.7</v>
      </c>
      <c r="AA47">
        <v>0.69</v>
      </c>
      <c r="AB47">
        <v>0</v>
      </c>
      <c r="AC47">
        <v>0</v>
      </c>
      <c r="AD47">
        <v>0</v>
      </c>
      <c r="AE47">
        <v>94.01</v>
      </c>
      <c r="AF47">
        <v>0</v>
      </c>
      <c r="AG47">
        <v>0</v>
      </c>
      <c r="AH47">
        <v>24.75</v>
      </c>
      <c r="AI47">
        <v>49.79</v>
      </c>
      <c r="AJ47">
        <v>0</v>
      </c>
      <c r="AK47">
        <v>0</v>
      </c>
      <c r="AL47">
        <v>0</v>
      </c>
      <c r="AM47">
        <v>0</v>
      </c>
      <c r="AN47">
        <v>14.5</v>
      </c>
      <c r="AO47">
        <v>0</v>
      </c>
      <c r="AP47">
        <v>0</v>
      </c>
      <c r="AQ47">
        <v>24.26</v>
      </c>
      <c r="AR47">
        <v>0.57999999999999996</v>
      </c>
      <c r="AS47">
        <v>0.69</v>
      </c>
      <c r="AT47">
        <v>0.68</v>
      </c>
      <c r="AU47">
        <v>0.42</v>
      </c>
      <c r="AV47">
        <v>19.329999999999998</v>
      </c>
      <c r="AW47">
        <v>19.329999999999998</v>
      </c>
      <c r="AX47">
        <v>0</v>
      </c>
      <c r="AY47">
        <v>0.97</v>
      </c>
      <c r="AZ47">
        <v>3.89</v>
      </c>
      <c r="BA47">
        <v>96.67</v>
      </c>
      <c r="BB47">
        <v>0.42</v>
      </c>
      <c r="BC47">
        <v>32.9</v>
      </c>
      <c r="BD47">
        <v>14.1</v>
      </c>
      <c r="BE47">
        <v>68.64</v>
      </c>
    </row>
    <row r="48" spans="1:57">
      <c r="A48" t="s">
        <v>399</v>
      </c>
      <c r="G48" t="s">
        <v>90</v>
      </c>
      <c r="H48" s="115">
        <v>230.71</v>
      </c>
      <c r="I48" s="88">
        <v>29.59</v>
      </c>
      <c r="J48" s="88">
        <v>100.98</v>
      </c>
      <c r="K48" s="88">
        <v>106.53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0.57999999999999996</v>
      </c>
      <c r="X48">
        <v>0.28999999999999998</v>
      </c>
      <c r="Y48">
        <v>0.36</v>
      </c>
      <c r="Z48">
        <v>0.7</v>
      </c>
      <c r="AA48">
        <v>0.69</v>
      </c>
      <c r="AB48">
        <v>0</v>
      </c>
      <c r="AC48">
        <v>0</v>
      </c>
      <c r="AD48">
        <v>0</v>
      </c>
      <c r="AE48">
        <v>94.01</v>
      </c>
      <c r="AF48">
        <v>0</v>
      </c>
      <c r="AG48">
        <v>0</v>
      </c>
      <c r="AH48">
        <v>24.75</v>
      </c>
      <c r="AI48">
        <v>49.79</v>
      </c>
      <c r="AJ48">
        <v>0</v>
      </c>
      <c r="AK48">
        <v>0</v>
      </c>
      <c r="AL48">
        <v>0</v>
      </c>
      <c r="AM48">
        <v>0</v>
      </c>
      <c r="AN48">
        <v>14.5</v>
      </c>
      <c r="AO48">
        <v>0</v>
      </c>
      <c r="AP48">
        <v>0</v>
      </c>
      <c r="AQ48">
        <v>24.26</v>
      </c>
      <c r="AR48">
        <v>0.57999999999999996</v>
      </c>
      <c r="AS48">
        <v>0.69</v>
      </c>
      <c r="AT48">
        <v>0.68</v>
      </c>
      <c r="AU48">
        <v>0.42</v>
      </c>
      <c r="AV48">
        <v>19.329999999999998</v>
      </c>
      <c r="AW48">
        <v>19.329999999999998</v>
      </c>
      <c r="AX48">
        <v>0</v>
      </c>
      <c r="AY48">
        <v>0.97</v>
      </c>
      <c r="AZ48">
        <v>3.89</v>
      </c>
      <c r="BA48">
        <v>96.67</v>
      </c>
      <c r="BB48">
        <v>0.42</v>
      </c>
      <c r="BC48">
        <v>33.6</v>
      </c>
      <c r="BD48">
        <v>14.4</v>
      </c>
      <c r="BE48">
        <v>66.900000000000006</v>
      </c>
    </row>
    <row r="49" spans="1:57">
      <c r="A49" t="s">
        <v>400</v>
      </c>
      <c r="G49" t="s">
        <v>91</v>
      </c>
      <c r="H49" s="115">
        <v>232.11</v>
      </c>
      <c r="I49" s="88">
        <v>30.189999999999998</v>
      </c>
      <c r="J49" s="88">
        <v>100.98</v>
      </c>
      <c r="K49" s="88">
        <v>105.36999999999999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0.57999999999999996</v>
      </c>
      <c r="X49">
        <v>0.28999999999999998</v>
      </c>
      <c r="Y49">
        <v>0.36</v>
      </c>
      <c r="Z49">
        <v>0.7</v>
      </c>
      <c r="AA49">
        <v>0.69</v>
      </c>
      <c r="AB49">
        <v>0</v>
      </c>
      <c r="AC49">
        <v>0</v>
      </c>
      <c r="AD49">
        <v>0</v>
      </c>
      <c r="AE49">
        <v>94.01</v>
      </c>
      <c r="AF49">
        <v>0</v>
      </c>
      <c r="AG49">
        <v>0</v>
      </c>
      <c r="AH49">
        <v>24.75</v>
      </c>
      <c r="AI49">
        <v>49.79</v>
      </c>
      <c r="AJ49">
        <v>0</v>
      </c>
      <c r="AK49">
        <v>0</v>
      </c>
      <c r="AL49">
        <v>0</v>
      </c>
      <c r="AM49">
        <v>0</v>
      </c>
      <c r="AN49">
        <v>14.5</v>
      </c>
      <c r="AO49">
        <v>0</v>
      </c>
      <c r="AP49">
        <v>0</v>
      </c>
      <c r="AQ49">
        <v>24.26</v>
      </c>
      <c r="AR49">
        <v>0.57999999999999996</v>
      </c>
      <c r="AS49">
        <v>0.69</v>
      </c>
      <c r="AT49">
        <v>0.68</v>
      </c>
      <c r="AU49">
        <v>0.42</v>
      </c>
      <c r="AV49">
        <v>19.329999999999998</v>
      </c>
      <c r="AW49">
        <v>19.329999999999998</v>
      </c>
      <c r="AX49">
        <v>0</v>
      </c>
      <c r="AY49">
        <v>0.97</v>
      </c>
      <c r="AZ49">
        <v>3.89</v>
      </c>
      <c r="BA49">
        <v>96.67</v>
      </c>
      <c r="BB49">
        <v>0.42</v>
      </c>
      <c r="BC49">
        <v>35</v>
      </c>
      <c r="BD49">
        <v>15</v>
      </c>
      <c r="BE49">
        <v>65.739999999999995</v>
      </c>
    </row>
    <row r="50" spans="1:57">
      <c r="A50" t="s">
        <v>401</v>
      </c>
      <c r="G50" t="s">
        <v>92</v>
      </c>
      <c r="H50" s="115">
        <v>232.11</v>
      </c>
      <c r="I50" s="88">
        <v>30.189999999999998</v>
      </c>
      <c r="J50" s="88">
        <v>100.98</v>
      </c>
      <c r="K50" s="88">
        <v>101.5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0.57999999999999996</v>
      </c>
      <c r="X50">
        <v>0.28999999999999998</v>
      </c>
      <c r="Y50">
        <v>0.36</v>
      </c>
      <c r="Z50">
        <v>0.7</v>
      </c>
      <c r="AA50">
        <v>0.69</v>
      </c>
      <c r="AB50">
        <v>0</v>
      </c>
      <c r="AC50">
        <v>0</v>
      </c>
      <c r="AD50">
        <v>0</v>
      </c>
      <c r="AE50">
        <v>94.01</v>
      </c>
      <c r="AF50">
        <v>0</v>
      </c>
      <c r="AG50">
        <v>0</v>
      </c>
      <c r="AH50">
        <v>24.75</v>
      </c>
      <c r="AI50">
        <v>49.79</v>
      </c>
      <c r="AJ50">
        <v>0</v>
      </c>
      <c r="AK50">
        <v>0</v>
      </c>
      <c r="AL50">
        <v>0</v>
      </c>
      <c r="AM50">
        <v>0</v>
      </c>
      <c r="AN50">
        <v>14.5</v>
      </c>
      <c r="AO50">
        <v>0</v>
      </c>
      <c r="AP50">
        <v>0</v>
      </c>
      <c r="AQ50">
        <v>24.26</v>
      </c>
      <c r="AR50">
        <v>0.57999999999999996</v>
      </c>
      <c r="AS50">
        <v>0.69</v>
      </c>
      <c r="AT50">
        <v>0.68</v>
      </c>
      <c r="AU50">
        <v>0.42</v>
      </c>
      <c r="AV50">
        <v>19.329999999999998</v>
      </c>
      <c r="AW50">
        <v>19.329999999999998</v>
      </c>
      <c r="AX50">
        <v>0</v>
      </c>
      <c r="AY50">
        <v>0.97</v>
      </c>
      <c r="AZ50">
        <v>3.89</v>
      </c>
      <c r="BA50">
        <v>96.67</v>
      </c>
      <c r="BB50">
        <v>0.42</v>
      </c>
      <c r="BC50">
        <v>35</v>
      </c>
      <c r="BD50">
        <v>15</v>
      </c>
      <c r="BE50">
        <v>61.87</v>
      </c>
    </row>
    <row r="51" spans="1:57">
      <c r="A51" t="s">
        <v>403</v>
      </c>
      <c r="G51" t="s">
        <v>93</v>
      </c>
      <c r="H51" s="115">
        <v>234.05</v>
      </c>
      <c r="I51" s="88">
        <v>30.189999999999998</v>
      </c>
      <c r="J51" s="88">
        <v>100.98</v>
      </c>
      <c r="K51" s="88">
        <v>100.53999999999999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0.57999999999999996</v>
      </c>
      <c r="X51">
        <v>0.28999999999999998</v>
      </c>
      <c r="Y51">
        <v>0.36</v>
      </c>
      <c r="Z51">
        <v>0.7</v>
      </c>
      <c r="AA51">
        <v>0.69</v>
      </c>
      <c r="AB51">
        <v>0</v>
      </c>
      <c r="AC51">
        <v>0</v>
      </c>
      <c r="AD51">
        <v>0</v>
      </c>
      <c r="AE51">
        <v>94.01</v>
      </c>
      <c r="AF51">
        <v>0</v>
      </c>
      <c r="AG51">
        <v>0</v>
      </c>
      <c r="AH51">
        <v>24.75</v>
      </c>
      <c r="AI51">
        <v>49.79</v>
      </c>
      <c r="AJ51">
        <v>0</v>
      </c>
      <c r="AK51">
        <v>0</v>
      </c>
      <c r="AL51">
        <v>0</v>
      </c>
      <c r="AM51">
        <v>0</v>
      </c>
      <c r="AN51">
        <v>14.5</v>
      </c>
      <c r="AO51">
        <v>0</v>
      </c>
      <c r="AP51">
        <v>0</v>
      </c>
      <c r="AQ51">
        <v>26.2</v>
      </c>
      <c r="AR51">
        <v>0.57999999999999996</v>
      </c>
      <c r="AS51">
        <v>0.69</v>
      </c>
      <c r="AT51">
        <v>0.68</v>
      </c>
      <c r="AU51">
        <v>0.42</v>
      </c>
      <c r="AV51">
        <v>48.34</v>
      </c>
      <c r="AW51">
        <v>19.329999999999998</v>
      </c>
      <c r="AX51">
        <v>0</v>
      </c>
      <c r="AY51">
        <v>0.97</v>
      </c>
      <c r="AZ51">
        <v>3.89</v>
      </c>
      <c r="BA51">
        <v>96.67</v>
      </c>
      <c r="BB51">
        <v>0.42</v>
      </c>
      <c r="BC51">
        <v>35</v>
      </c>
      <c r="BD51">
        <v>15</v>
      </c>
      <c r="BE51">
        <v>31.9</v>
      </c>
    </row>
    <row r="52" spans="1:57">
      <c r="A52" t="s">
        <v>404</v>
      </c>
      <c r="G52" t="s">
        <v>94</v>
      </c>
      <c r="H52" s="115">
        <v>234.05</v>
      </c>
      <c r="I52" s="88">
        <v>30.189999999999998</v>
      </c>
      <c r="J52" s="88">
        <v>100.98</v>
      </c>
      <c r="K52" s="88">
        <v>98.6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0.57999999999999996</v>
      </c>
      <c r="X52">
        <v>0.28999999999999998</v>
      </c>
      <c r="Y52">
        <v>0.36</v>
      </c>
      <c r="Z52">
        <v>0.7</v>
      </c>
      <c r="AA52">
        <v>0.69</v>
      </c>
      <c r="AB52">
        <v>0</v>
      </c>
      <c r="AC52">
        <v>0</v>
      </c>
      <c r="AD52">
        <v>0</v>
      </c>
      <c r="AE52">
        <v>94.01</v>
      </c>
      <c r="AF52">
        <v>0</v>
      </c>
      <c r="AG52">
        <v>0</v>
      </c>
      <c r="AH52">
        <v>24.75</v>
      </c>
      <c r="AI52">
        <v>49.79</v>
      </c>
      <c r="AJ52">
        <v>0</v>
      </c>
      <c r="AK52">
        <v>0</v>
      </c>
      <c r="AL52">
        <v>0</v>
      </c>
      <c r="AM52">
        <v>0</v>
      </c>
      <c r="AN52">
        <v>14.5</v>
      </c>
      <c r="AO52">
        <v>0</v>
      </c>
      <c r="AP52">
        <v>0</v>
      </c>
      <c r="AQ52">
        <v>26.2</v>
      </c>
      <c r="AR52">
        <v>0.57999999999999996</v>
      </c>
      <c r="AS52">
        <v>0.69</v>
      </c>
      <c r="AT52">
        <v>0.68</v>
      </c>
      <c r="AU52">
        <v>0.42</v>
      </c>
      <c r="AV52">
        <v>58</v>
      </c>
      <c r="AW52">
        <v>19.329999999999998</v>
      </c>
      <c r="AX52">
        <v>0</v>
      </c>
      <c r="AY52">
        <v>0.97</v>
      </c>
      <c r="AZ52">
        <v>3.89</v>
      </c>
      <c r="BA52">
        <v>96.67</v>
      </c>
      <c r="BB52">
        <v>0.42</v>
      </c>
      <c r="BC52">
        <v>35</v>
      </c>
      <c r="BD52">
        <v>15</v>
      </c>
      <c r="BE52">
        <v>20.3</v>
      </c>
    </row>
    <row r="53" spans="1:57">
      <c r="G53" t="s">
        <v>95</v>
      </c>
      <c r="H53" s="115">
        <v>234.05</v>
      </c>
      <c r="I53" s="88">
        <v>30.189999999999998</v>
      </c>
      <c r="J53" s="88">
        <v>100.98</v>
      </c>
      <c r="K53" s="88">
        <v>114.07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0.57999999999999996</v>
      </c>
      <c r="X53">
        <v>0.28999999999999998</v>
      </c>
      <c r="Y53">
        <v>0.36</v>
      </c>
      <c r="Z53">
        <v>0.7</v>
      </c>
      <c r="AA53">
        <v>0.69</v>
      </c>
      <c r="AB53">
        <v>0</v>
      </c>
      <c r="AC53">
        <v>0</v>
      </c>
      <c r="AD53">
        <v>0</v>
      </c>
      <c r="AE53">
        <v>94.01</v>
      </c>
      <c r="AF53">
        <v>0</v>
      </c>
      <c r="AG53">
        <v>0</v>
      </c>
      <c r="AH53">
        <v>24.75</v>
      </c>
      <c r="AI53">
        <v>49.79</v>
      </c>
      <c r="AJ53">
        <v>0</v>
      </c>
      <c r="AK53">
        <v>0</v>
      </c>
      <c r="AL53">
        <v>0</v>
      </c>
      <c r="AM53">
        <v>0</v>
      </c>
      <c r="AN53">
        <v>14.5</v>
      </c>
      <c r="AO53">
        <v>0</v>
      </c>
      <c r="AP53">
        <v>0</v>
      </c>
      <c r="AQ53">
        <v>26.2</v>
      </c>
      <c r="AR53">
        <v>0.57999999999999996</v>
      </c>
      <c r="AS53">
        <v>0.69</v>
      </c>
      <c r="AT53">
        <v>0.68</v>
      </c>
      <c r="AU53">
        <v>0.42</v>
      </c>
      <c r="AV53">
        <v>77.34</v>
      </c>
      <c r="AW53">
        <v>19.329999999999998</v>
      </c>
      <c r="AX53">
        <v>0</v>
      </c>
      <c r="AY53">
        <v>0.97</v>
      </c>
      <c r="AZ53">
        <v>3.89</v>
      </c>
      <c r="BA53">
        <v>96.67</v>
      </c>
      <c r="BB53">
        <v>0.42</v>
      </c>
      <c r="BC53">
        <v>35</v>
      </c>
      <c r="BD53">
        <v>15</v>
      </c>
      <c r="BE53">
        <v>16.43</v>
      </c>
    </row>
    <row r="54" spans="1:57">
      <c r="G54" t="s">
        <v>96</v>
      </c>
      <c r="H54" s="115">
        <v>234.05</v>
      </c>
      <c r="I54" s="88">
        <v>30.189999999999998</v>
      </c>
      <c r="J54" s="88">
        <v>100.98</v>
      </c>
      <c r="K54" s="88">
        <v>115.03999999999999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0.57999999999999996</v>
      </c>
      <c r="X54">
        <v>0.28999999999999998</v>
      </c>
      <c r="Y54">
        <v>0.36</v>
      </c>
      <c r="Z54">
        <v>0.7</v>
      </c>
      <c r="AA54">
        <v>0.69</v>
      </c>
      <c r="AB54">
        <v>0</v>
      </c>
      <c r="AC54">
        <v>0</v>
      </c>
      <c r="AD54">
        <v>0</v>
      </c>
      <c r="AE54">
        <v>94.01</v>
      </c>
      <c r="AF54">
        <v>0</v>
      </c>
      <c r="AG54">
        <v>0</v>
      </c>
      <c r="AH54">
        <v>24.75</v>
      </c>
      <c r="AI54">
        <v>49.79</v>
      </c>
      <c r="AJ54">
        <v>0</v>
      </c>
      <c r="AK54">
        <v>0</v>
      </c>
      <c r="AL54">
        <v>0</v>
      </c>
      <c r="AM54">
        <v>0</v>
      </c>
      <c r="AN54">
        <v>14.5</v>
      </c>
      <c r="AO54">
        <v>0</v>
      </c>
      <c r="AP54">
        <v>0</v>
      </c>
      <c r="AQ54">
        <v>26.2</v>
      </c>
      <c r="AR54">
        <v>0.57999999999999996</v>
      </c>
      <c r="AS54">
        <v>0.69</v>
      </c>
      <c r="AT54">
        <v>0.68</v>
      </c>
      <c r="AU54">
        <v>0.42</v>
      </c>
      <c r="AV54">
        <v>77.34</v>
      </c>
      <c r="AW54">
        <v>19.329999999999998</v>
      </c>
      <c r="AX54">
        <v>0</v>
      </c>
      <c r="AY54">
        <v>0.97</v>
      </c>
      <c r="AZ54">
        <v>3.89</v>
      </c>
      <c r="BA54">
        <v>96.67</v>
      </c>
      <c r="BB54">
        <v>0.42</v>
      </c>
      <c r="BC54">
        <v>35</v>
      </c>
      <c r="BD54">
        <v>15</v>
      </c>
      <c r="BE54">
        <v>17.399999999999999</v>
      </c>
    </row>
    <row r="55" spans="1:57">
      <c r="G55" t="s">
        <v>97</v>
      </c>
      <c r="H55" s="115">
        <v>234.05</v>
      </c>
      <c r="I55" s="88">
        <v>30.189999999999998</v>
      </c>
      <c r="J55" s="88">
        <v>100.98</v>
      </c>
      <c r="K55" s="88">
        <v>116.97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0.57999999999999996</v>
      </c>
      <c r="X55">
        <v>0.28999999999999998</v>
      </c>
      <c r="Y55">
        <v>0.36</v>
      </c>
      <c r="Z55">
        <v>0.7</v>
      </c>
      <c r="AA55">
        <v>0.69</v>
      </c>
      <c r="AB55">
        <v>0</v>
      </c>
      <c r="AC55">
        <v>0</v>
      </c>
      <c r="AD55">
        <v>0</v>
      </c>
      <c r="AE55">
        <v>94.01</v>
      </c>
      <c r="AF55">
        <v>0</v>
      </c>
      <c r="AG55">
        <v>0</v>
      </c>
      <c r="AH55">
        <v>24.75</v>
      </c>
      <c r="AI55">
        <v>49.79</v>
      </c>
      <c r="AJ55">
        <v>0</v>
      </c>
      <c r="AK55">
        <v>0</v>
      </c>
      <c r="AL55">
        <v>0</v>
      </c>
      <c r="AM55">
        <v>0</v>
      </c>
      <c r="AN55">
        <v>14.5</v>
      </c>
      <c r="AO55">
        <v>0</v>
      </c>
      <c r="AP55">
        <v>0</v>
      </c>
      <c r="AQ55">
        <v>26.2</v>
      </c>
      <c r="AR55">
        <v>0.57999999999999996</v>
      </c>
      <c r="AS55">
        <v>0.69</v>
      </c>
      <c r="AT55">
        <v>0.68</v>
      </c>
      <c r="AU55">
        <v>0.42</v>
      </c>
      <c r="AV55">
        <v>77.34</v>
      </c>
      <c r="AW55">
        <v>19.329999999999998</v>
      </c>
      <c r="AX55">
        <v>0</v>
      </c>
      <c r="AY55">
        <v>0.97</v>
      </c>
      <c r="AZ55">
        <v>3.89</v>
      </c>
      <c r="BA55">
        <v>96.67</v>
      </c>
      <c r="BB55">
        <v>0.42</v>
      </c>
      <c r="BC55">
        <v>35</v>
      </c>
      <c r="BD55">
        <v>15</v>
      </c>
      <c r="BE55">
        <v>19.329999999999998</v>
      </c>
    </row>
    <row r="56" spans="1:57">
      <c r="G56" t="s">
        <v>98</v>
      </c>
      <c r="H56" s="115">
        <v>234.05</v>
      </c>
      <c r="I56" s="88">
        <v>30.189999999999998</v>
      </c>
      <c r="J56" s="88">
        <v>100.98</v>
      </c>
      <c r="K56" s="88">
        <v>122.58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0.57999999999999996</v>
      </c>
      <c r="X56">
        <v>0.28999999999999998</v>
      </c>
      <c r="Y56">
        <v>0.36</v>
      </c>
      <c r="Z56">
        <v>0.7</v>
      </c>
      <c r="AA56">
        <v>0.69</v>
      </c>
      <c r="AB56">
        <v>0</v>
      </c>
      <c r="AC56">
        <v>0</v>
      </c>
      <c r="AD56">
        <v>0</v>
      </c>
      <c r="AE56">
        <v>94.01</v>
      </c>
      <c r="AF56">
        <v>0</v>
      </c>
      <c r="AG56">
        <v>0</v>
      </c>
      <c r="AH56">
        <v>24.75</v>
      </c>
      <c r="AI56">
        <v>49.79</v>
      </c>
      <c r="AJ56">
        <v>0</v>
      </c>
      <c r="AK56">
        <v>0</v>
      </c>
      <c r="AL56">
        <v>0</v>
      </c>
      <c r="AM56">
        <v>0</v>
      </c>
      <c r="AN56">
        <v>14.5</v>
      </c>
      <c r="AO56">
        <v>0</v>
      </c>
      <c r="AP56">
        <v>0</v>
      </c>
      <c r="AQ56">
        <v>26.2</v>
      </c>
      <c r="AR56">
        <v>0.57999999999999996</v>
      </c>
      <c r="AS56">
        <v>0.69</v>
      </c>
      <c r="AT56">
        <v>0.68</v>
      </c>
      <c r="AU56">
        <v>0.42</v>
      </c>
      <c r="AV56">
        <v>77.34</v>
      </c>
      <c r="AW56">
        <v>19.329999999999998</v>
      </c>
      <c r="AX56">
        <v>0</v>
      </c>
      <c r="AY56">
        <v>0.97</v>
      </c>
      <c r="AZ56">
        <v>3.89</v>
      </c>
      <c r="BA56">
        <v>96.67</v>
      </c>
      <c r="BB56">
        <v>0.42</v>
      </c>
      <c r="BC56">
        <v>35</v>
      </c>
      <c r="BD56">
        <v>15</v>
      </c>
      <c r="BE56">
        <v>24.94</v>
      </c>
    </row>
    <row r="57" spans="1:57">
      <c r="G57" t="s">
        <v>99</v>
      </c>
      <c r="H57" s="115">
        <v>234.05</v>
      </c>
      <c r="I57" s="88">
        <v>30.189999999999998</v>
      </c>
      <c r="J57" s="88">
        <v>100.98</v>
      </c>
      <c r="K57" s="88">
        <v>157.67000000000002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0.57999999999999996</v>
      </c>
      <c r="X57">
        <v>0.28999999999999998</v>
      </c>
      <c r="Y57">
        <v>0.36</v>
      </c>
      <c r="Z57">
        <v>0.7</v>
      </c>
      <c r="AA57">
        <v>0.69</v>
      </c>
      <c r="AB57">
        <v>0</v>
      </c>
      <c r="AC57">
        <v>0</v>
      </c>
      <c r="AD57">
        <v>0</v>
      </c>
      <c r="AE57">
        <v>94.01</v>
      </c>
      <c r="AF57">
        <v>0</v>
      </c>
      <c r="AG57">
        <v>0</v>
      </c>
      <c r="AH57">
        <v>24.75</v>
      </c>
      <c r="AI57">
        <v>49.79</v>
      </c>
      <c r="AJ57">
        <v>0</v>
      </c>
      <c r="AK57">
        <v>0</v>
      </c>
      <c r="AL57">
        <v>0</v>
      </c>
      <c r="AM57">
        <v>0</v>
      </c>
      <c r="AN57">
        <v>14.5</v>
      </c>
      <c r="AO57">
        <v>0</v>
      </c>
      <c r="AP57">
        <v>0</v>
      </c>
      <c r="AQ57">
        <v>26.2</v>
      </c>
      <c r="AR57">
        <v>0.57999999999999996</v>
      </c>
      <c r="AS57">
        <v>0.69</v>
      </c>
      <c r="AT57">
        <v>0.68</v>
      </c>
      <c r="AU57">
        <v>0.42</v>
      </c>
      <c r="AV57">
        <v>77.34</v>
      </c>
      <c r="AW57">
        <v>19.329999999999998</v>
      </c>
      <c r="AX57">
        <v>0</v>
      </c>
      <c r="AY57">
        <v>0.97</v>
      </c>
      <c r="AZ57">
        <v>3.89</v>
      </c>
      <c r="BA57">
        <v>96.67</v>
      </c>
      <c r="BB57">
        <v>0.42</v>
      </c>
      <c r="BC57">
        <v>35</v>
      </c>
      <c r="BD57">
        <v>15</v>
      </c>
      <c r="BE57">
        <v>60.03</v>
      </c>
    </row>
    <row r="58" spans="1:57">
      <c r="G58" t="s">
        <v>100</v>
      </c>
      <c r="H58" s="115">
        <v>232.65</v>
      </c>
      <c r="I58" s="88">
        <v>29.59</v>
      </c>
      <c r="J58" s="88">
        <v>100.98</v>
      </c>
      <c r="K58" s="88">
        <v>145.78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0.57999999999999996</v>
      </c>
      <c r="X58">
        <v>0.28999999999999998</v>
      </c>
      <c r="Y58">
        <v>0.36</v>
      </c>
      <c r="Z58">
        <v>0.7</v>
      </c>
      <c r="AA58">
        <v>0.69</v>
      </c>
      <c r="AB58">
        <v>0</v>
      </c>
      <c r="AC58">
        <v>0</v>
      </c>
      <c r="AD58">
        <v>0</v>
      </c>
      <c r="AE58">
        <v>94.01</v>
      </c>
      <c r="AF58">
        <v>0</v>
      </c>
      <c r="AG58">
        <v>0</v>
      </c>
      <c r="AH58">
        <v>24.75</v>
      </c>
      <c r="AI58">
        <v>49.79</v>
      </c>
      <c r="AJ58">
        <v>0</v>
      </c>
      <c r="AK58">
        <v>0</v>
      </c>
      <c r="AL58">
        <v>0</v>
      </c>
      <c r="AM58">
        <v>0</v>
      </c>
      <c r="AN58">
        <v>14.5</v>
      </c>
      <c r="AO58">
        <v>0</v>
      </c>
      <c r="AP58">
        <v>0</v>
      </c>
      <c r="AQ58">
        <v>26.2</v>
      </c>
      <c r="AR58">
        <v>0.57999999999999996</v>
      </c>
      <c r="AS58">
        <v>0.69</v>
      </c>
      <c r="AT58">
        <v>0.68</v>
      </c>
      <c r="AU58">
        <v>0.42</v>
      </c>
      <c r="AV58">
        <v>77.34</v>
      </c>
      <c r="AW58">
        <v>19.329999999999998</v>
      </c>
      <c r="AX58">
        <v>0</v>
      </c>
      <c r="AY58">
        <v>0.97</v>
      </c>
      <c r="AZ58">
        <v>3.89</v>
      </c>
      <c r="BA58">
        <v>96.67</v>
      </c>
      <c r="BB58">
        <v>0.42</v>
      </c>
      <c r="BC58">
        <v>33.6</v>
      </c>
      <c r="BD58">
        <v>14.4</v>
      </c>
      <c r="BE58">
        <v>48.14</v>
      </c>
    </row>
    <row r="59" spans="1:57">
      <c r="G59" t="s">
        <v>101</v>
      </c>
      <c r="H59" s="115">
        <v>232.65</v>
      </c>
      <c r="I59" s="88">
        <v>29.59</v>
      </c>
      <c r="J59" s="88">
        <v>100.98</v>
      </c>
      <c r="K59" s="88">
        <v>190.24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0.57999999999999996</v>
      </c>
      <c r="X59">
        <v>0.28999999999999998</v>
      </c>
      <c r="Y59">
        <v>0.36</v>
      </c>
      <c r="Z59">
        <v>0.7</v>
      </c>
      <c r="AA59">
        <v>0.69</v>
      </c>
      <c r="AB59">
        <v>0</v>
      </c>
      <c r="AC59">
        <v>0</v>
      </c>
      <c r="AD59">
        <v>0</v>
      </c>
      <c r="AE59">
        <v>94.01</v>
      </c>
      <c r="AF59">
        <v>0</v>
      </c>
      <c r="AG59">
        <v>0</v>
      </c>
      <c r="AH59">
        <v>24.75</v>
      </c>
      <c r="AI59">
        <v>49.79</v>
      </c>
      <c r="AJ59">
        <v>0</v>
      </c>
      <c r="AK59">
        <v>0</v>
      </c>
      <c r="AL59">
        <v>0</v>
      </c>
      <c r="AM59">
        <v>0</v>
      </c>
      <c r="AN59">
        <v>14.5</v>
      </c>
      <c r="AO59">
        <v>0</v>
      </c>
      <c r="AP59">
        <v>0</v>
      </c>
      <c r="AQ59">
        <v>26.2</v>
      </c>
      <c r="AR59">
        <v>0.57999999999999996</v>
      </c>
      <c r="AS59">
        <v>0.69</v>
      </c>
      <c r="AT59">
        <v>0.68</v>
      </c>
      <c r="AU59">
        <v>0.42</v>
      </c>
      <c r="AV59">
        <v>125.67</v>
      </c>
      <c r="AW59">
        <v>19.329999999999998</v>
      </c>
      <c r="AX59">
        <v>0</v>
      </c>
      <c r="AY59">
        <v>0.97</v>
      </c>
      <c r="AZ59">
        <v>3.89</v>
      </c>
      <c r="BA59">
        <v>96.67</v>
      </c>
      <c r="BB59">
        <v>0.42</v>
      </c>
      <c r="BC59">
        <v>33.6</v>
      </c>
      <c r="BD59">
        <v>14.4</v>
      </c>
      <c r="BE59">
        <v>44.27</v>
      </c>
    </row>
    <row r="60" spans="1:57">
      <c r="G60" t="s">
        <v>102</v>
      </c>
      <c r="H60" s="115">
        <v>232.65</v>
      </c>
      <c r="I60" s="88">
        <v>29.59</v>
      </c>
      <c r="J60" s="88">
        <v>100.98</v>
      </c>
      <c r="K60" s="88">
        <v>181.16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0.57999999999999996</v>
      </c>
      <c r="X60">
        <v>0.28999999999999998</v>
      </c>
      <c r="Y60">
        <v>0.36</v>
      </c>
      <c r="Z60">
        <v>0.7</v>
      </c>
      <c r="AA60">
        <v>0.69</v>
      </c>
      <c r="AB60">
        <v>0</v>
      </c>
      <c r="AC60">
        <v>0</v>
      </c>
      <c r="AD60">
        <v>0</v>
      </c>
      <c r="AE60">
        <v>94.01</v>
      </c>
      <c r="AF60">
        <v>0</v>
      </c>
      <c r="AG60">
        <v>0</v>
      </c>
      <c r="AH60">
        <v>24.75</v>
      </c>
      <c r="AI60">
        <v>49.79</v>
      </c>
      <c r="AJ60">
        <v>0</v>
      </c>
      <c r="AK60">
        <v>0</v>
      </c>
      <c r="AL60">
        <v>0</v>
      </c>
      <c r="AM60">
        <v>0</v>
      </c>
      <c r="AN60">
        <v>14.5</v>
      </c>
      <c r="AO60">
        <v>0</v>
      </c>
      <c r="AP60">
        <v>0</v>
      </c>
      <c r="AQ60">
        <v>26.2</v>
      </c>
      <c r="AR60">
        <v>0.57999999999999996</v>
      </c>
      <c r="AS60">
        <v>0.69</v>
      </c>
      <c r="AT60">
        <v>0.68</v>
      </c>
      <c r="AU60">
        <v>0.42</v>
      </c>
      <c r="AV60">
        <v>125.67</v>
      </c>
      <c r="AW60">
        <v>19.329999999999998</v>
      </c>
      <c r="AX60">
        <v>0</v>
      </c>
      <c r="AY60">
        <v>0.97</v>
      </c>
      <c r="AZ60">
        <v>3.89</v>
      </c>
      <c r="BA60">
        <v>96.67</v>
      </c>
      <c r="BB60">
        <v>0.42</v>
      </c>
      <c r="BC60">
        <v>33.6</v>
      </c>
      <c r="BD60">
        <v>14.4</v>
      </c>
      <c r="BE60">
        <v>35.19</v>
      </c>
    </row>
    <row r="61" spans="1:57">
      <c r="G61" t="s">
        <v>103</v>
      </c>
      <c r="H61" s="115">
        <v>232.65</v>
      </c>
      <c r="I61" s="88">
        <v>29.59</v>
      </c>
      <c r="J61" s="88">
        <v>100.98</v>
      </c>
      <c r="K61" s="88">
        <v>168.11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0.57999999999999996</v>
      </c>
      <c r="X61">
        <v>0.28999999999999998</v>
      </c>
      <c r="Y61">
        <v>0.36</v>
      </c>
      <c r="Z61">
        <v>0.7</v>
      </c>
      <c r="AA61">
        <v>0.69</v>
      </c>
      <c r="AB61">
        <v>0</v>
      </c>
      <c r="AC61">
        <v>0</v>
      </c>
      <c r="AD61">
        <v>0</v>
      </c>
      <c r="AE61">
        <v>94.01</v>
      </c>
      <c r="AF61">
        <v>0</v>
      </c>
      <c r="AG61">
        <v>0</v>
      </c>
      <c r="AH61">
        <v>24.75</v>
      </c>
      <c r="AI61">
        <v>49.79</v>
      </c>
      <c r="AJ61">
        <v>0</v>
      </c>
      <c r="AK61">
        <v>0</v>
      </c>
      <c r="AL61">
        <v>0</v>
      </c>
      <c r="AM61">
        <v>0</v>
      </c>
      <c r="AN61">
        <v>14.5</v>
      </c>
      <c r="AO61">
        <v>0</v>
      </c>
      <c r="AP61">
        <v>0</v>
      </c>
      <c r="AQ61">
        <v>26.2</v>
      </c>
      <c r="AR61">
        <v>0.57999999999999996</v>
      </c>
      <c r="AS61">
        <v>0.69</v>
      </c>
      <c r="AT61">
        <v>0.68</v>
      </c>
      <c r="AU61">
        <v>0.42</v>
      </c>
      <c r="AV61">
        <v>125.67</v>
      </c>
      <c r="AW61">
        <v>19.329999999999998</v>
      </c>
      <c r="AX61">
        <v>0</v>
      </c>
      <c r="AY61">
        <v>0.97</v>
      </c>
      <c r="AZ61">
        <v>3.89</v>
      </c>
      <c r="BA61">
        <v>96.67</v>
      </c>
      <c r="BB61">
        <v>0.42</v>
      </c>
      <c r="BC61">
        <v>33.6</v>
      </c>
      <c r="BD61">
        <v>14.4</v>
      </c>
      <c r="BE61">
        <v>22.14</v>
      </c>
    </row>
    <row r="62" spans="1:57">
      <c r="G62" t="s">
        <v>104</v>
      </c>
      <c r="H62" s="115">
        <v>231.25</v>
      </c>
      <c r="I62" s="88">
        <v>28.990000000000002</v>
      </c>
      <c r="J62" s="88">
        <v>100.98</v>
      </c>
      <c r="K62" s="88">
        <v>146.55000000000001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0.57999999999999996</v>
      </c>
      <c r="X62">
        <v>0.28999999999999998</v>
      </c>
      <c r="Y62">
        <v>0.36</v>
      </c>
      <c r="Z62">
        <v>0.7</v>
      </c>
      <c r="AA62">
        <v>0.69</v>
      </c>
      <c r="AB62">
        <v>0</v>
      </c>
      <c r="AC62">
        <v>0</v>
      </c>
      <c r="AD62">
        <v>0</v>
      </c>
      <c r="AE62">
        <v>94.01</v>
      </c>
      <c r="AF62">
        <v>0</v>
      </c>
      <c r="AG62">
        <v>0</v>
      </c>
      <c r="AH62">
        <v>24.75</v>
      </c>
      <c r="AI62">
        <v>49.79</v>
      </c>
      <c r="AJ62">
        <v>0</v>
      </c>
      <c r="AK62">
        <v>0</v>
      </c>
      <c r="AL62">
        <v>0</v>
      </c>
      <c r="AM62">
        <v>0</v>
      </c>
      <c r="AN62">
        <v>14.5</v>
      </c>
      <c r="AO62">
        <v>0</v>
      </c>
      <c r="AP62">
        <v>0</v>
      </c>
      <c r="AQ62">
        <v>26.2</v>
      </c>
      <c r="AR62">
        <v>0.57999999999999996</v>
      </c>
      <c r="AS62">
        <v>0.69</v>
      </c>
      <c r="AT62">
        <v>0.68</v>
      </c>
      <c r="AU62">
        <v>0.42</v>
      </c>
      <c r="AV62">
        <v>125.67</v>
      </c>
      <c r="AW62">
        <v>19.329999999999998</v>
      </c>
      <c r="AX62">
        <v>0</v>
      </c>
      <c r="AY62">
        <v>0.97</v>
      </c>
      <c r="AZ62">
        <v>3.89</v>
      </c>
      <c r="BA62">
        <v>96.67</v>
      </c>
      <c r="BB62">
        <v>0.42</v>
      </c>
      <c r="BC62">
        <v>32.200000000000003</v>
      </c>
      <c r="BD62">
        <v>13.8</v>
      </c>
      <c r="BE62">
        <v>0.57999999999999996</v>
      </c>
    </row>
    <row r="63" spans="1:57">
      <c r="G63" t="s">
        <v>105</v>
      </c>
      <c r="H63" s="115">
        <v>368.52000000000004</v>
      </c>
      <c r="I63" s="88">
        <v>62.819999999999993</v>
      </c>
      <c r="J63" s="88">
        <v>101.02</v>
      </c>
      <c r="K63" s="88">
        <v>208.71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0.57999999999999996</v>
      </c>
      <c r="X63">
        <v>0.28999999999999998</v>
      </c>
      <c r="Y63">
        <v>0.36</v>
      </c>
      <c r="Z63">
        <v>0.7</v>
      </c>
      <c r="AA63">
        <v>0.69</v>
      </c>
      <c r="AB63">
        <v>0</v>
      </c>
      <c r="AC63">
        <v>0</v>
      </c>
      <c r="AD63">
        <v>96.67</v>
      </c>
      <c r="AE63">
        <v>94.01</v>
      </c>
      <c r="AF63">
        <v>0</v>
      </c>
      <c r="AG63">
        <v>0</v>
      </c>
      <c r="AH63">
        <v>24.75</v>
      </c>
      <c r="AI63">
        <v>49.79</v>
      </c>
      <c r="AJ63">
        <v>40.6</v>
      </c>
      <c r="AK63">
        <v>0</v>
      </c>
      <c r="AL63">
        <v>33.83</v>
      </c>
      <c r="AM63">
        <v>0</v>
      </c>
      <c r="AN63">
        <v>14.5</v>
      </c>
      <c r="AO63">
        <v>0</v>
      </c>
      <c r="AP63">
        <v>0</v>
      </c>
      <c r="AQ63">
        <v>26.2</v>
      </c>
      <c r="AR63">
        <v>0.57999999999999996</v>
      </c>
      <c r="AS63">
        <v>0.69</v>
      </c>
      <c r="AT63">
        <v>0.68</v>
      </c>
      <c r="AU63">
        <v>0.42</v>
      </c>
      <c r="AV63">
        <v>125.67</v>
      </c>
      <c r="AW63">
        <v>19.329999999999998</v>
      </c>
      <c r="AX63">
        <v>0</v>
      </c>
      <c r="AY63">
        <v>0.97</v>
      </c>
      <c r="AZ63">
        <v>3.93</v>
      </c>
      <c r="BA63">
        <v>96.67</v>
      </c>
      <c r="BB63">
        <v>0.42</v>
      </c>
      <c r="BC63">
        <v>32.200000000000003</v>
      </c>
      <c r="BD63">
        <v>13.8</v>
      </c>
      <c r="BE63">
        <v>62.74</v>
      </c>
    </row>
    <row r="64" spans="1:57">
      <c r="G64" t="s">
        <v>106</v>
      </c>
      <c r="H64" s="115">
        <v>365.02000000000004</v>
      </c>
      <c r="I64" s="88">
        <v>61.319999999999993</v>
      </c>
      <c r="J64" s="88">
        <v>101.02</v>
      </c>
      <c r="K64" s="88">
        <v>196.14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0.57999999999999996</v>
      </c>
      <c r="X64">
        <v>0.28999999999999998</v>
      </c>
      <c r="Y64">
        <v>0.36</v>
      </c>
      <c r="Z64">
        <v>0.7</v>
      </c>
      <c r="AA64">
        <v>0.69</v>
      </c>
      <c r="AB64">
        <v>0</v>
      </c>
      <c r="AC64">
        <v>0</v>
      </c>
      <c r="AD64">
        <v>96.67</v>
      </c>
      <c r="AE64">
        <v>94.01</v>
      </c>
      <c r="AF64">
        <v>0</v>
      </c>
      <c r="AG64">
        <v>0</v>
      </c>
      <c r="AH64">
        <v>24.75</v>
      </c>
      <c r="AI64">
        <v>49.79</v>
      </c>
      <c r="AJ64">
        <v>40.6</v>
      </c>
      <c r="AK64">
        <v>0</v>
      </c>
      <c r="AL64">
        <v>33.83</v>
      </c>
      <c r="AM64">
        <v>0</v>
      </c>
      <c r="AN64">
        <v>14.5</v>
      </c>
      <c r="AO64">
        <v>0</v>
      </c>
      <c r="AP64">
        <v>0</v>
      </c>
      <c r="AQ64">
        <v>26.2</v>
      </c>
      <c r="AR64">
        <v>0.57999999999999996</v>
      </c>
      <c r="AS64">
        <v>0.69</v>
      </c>
      <c r="AT64">
        <v>0.68</v>
      </c>
      <c r="AU64">
        <v>0.42</v>
      </c>
      <c r="AV64">
        <v>145</v>
      </c>
      <c r="AW64">
        <v>19.329999999999998</v>
      </c>
      <c r="AX64">
        <v>0</v>
      </c>
      <c r="AY64">
        <v>0.97</v>
      </c>
      <c r="AZ64">
        <v>3.93</v>
      </c>
      <c r="BA64">
        <v>96.67</v>
      </c>
      <c r="BB64">
        <v>0.42</v>
      </c>
      <c r="BC64">
        <v>28.7</v>
      </c>
      <c r="BD64">
        <v>12.3</v>
      </c>
      <c r="BE64">
        <v>30.84</v>
      </c>
    </row>
    <row r="65" spans="7:57">
      <c r="G65" t="s">
        <v>107</v>
      </c>
      <c r="H65" s="115">
        <v>364.32000000000005</v>
      </c>
      <c r="I65" s="88">
        <v>61.019999999999996</v>
      </c>
      <c r="J65" s="88">
        <v>101.02</v>
      </c>
      <c r="K65" s="88">
        <v>165.29999999999998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0.57999999999999996</v>
      </c>
      <c r="X65">
        <v>0.28999999999999998</v>
      </c>
      <c r="Y65">
        <v>0.36</v>
      </c>
      <c r="Z65">
        <v>0.7</v>
      </c>
      <c r="AA65">
        <v>0.69</v>
      </c>
      <c r="AB65">
        <v>0</v>
      </c>
      <c r="AC65">
        <v>0</v>
      </c>
      <c r="AD65">
        <v>96.67</v>
      </c>
      <c r="AE65">
        <v>94.01</v>
      </c>
      <c r="AF65">
        <v>0</v>
      </c>
      <c r="AG65">
        <v>0</v>
      </c>
      <c r="AH65">
        <v>24.75</v>
      </c>
      <c r="AI65">
        <v>49.79</v>
      </c>
      <c r="AJ65">
        <v>40.6</v>
      </c>
      <c r="AK65">
        <v>0</v>
      </c>
      <c r="AL65">
        <v>33.83</v>
      </c>
      <c r="AM65">
        <v>0</v>
      </c>
      <c r="AN65">
        <v>14.5</v>
      </c>
      <c r="AO65">
        <v>0</v>
      </c>
      <c r="AP65">
        <v>0</v>
      </c>
      <c r="AQ65">
        <v>26.2</v>
      </c>
      <c r="AR65">
        <v>0.57999999999999996</v>
      </c>
      <c r="AS65">
        <v>0.69</v>
      </c>
      <c r="AT65">
        <v>0.68</v>
      </c>
      <c r="AU65">
        <v>0.42</v>
      </c>
      <c r="AV65">
        <v>145</v>
      </c>
      <c r="AW65">
        <v>19.329999999999998</v>
      </c>
      <c r="AX65">
        <v>0</v>
      </c>
      <c r="AY65">
        <v>0.97</v>
      </c>
      <c r="AZ65">
        <v>3.93</v>
      </c>
      <c r="BA65">
        <v>96.67</v>
      </c>
      <c r="BB65">
        <v>0.42</v>
      </c>
      <c r="BC65">
        <v>28</v>
      </c>
      <c r="BD65">
        <v>12</v>
      </c>
      <c r="BE65">
        <v>0</v>
      </c>
    </row>
    <row r="66" spans="7:57">
      <c r="G66" t="s">
        <v>108</v>
      </c>
      <c r="H66" s="115">
        <v>361.52000000000004</v>
      </c>
      <c r="I66" s="88">
        <v>59.819999999999993</v>
      </c>
      <c r="J66" s="88">
        <v>101.02</v>
      </c>
      <c r="K66" s="88">
        <v>165.29999999999998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0.57999999999999996</v>
      </c>
      <c r="X66">
        <v>0.28999999999999998</v>
      </c>
      <c r="Y66">
        <v>0.36</v>
      </c>
      <c r="Z66">
        <v>0.7</v>
      </c>
      <c r="AA66">
        <v>0.69</v>
      </c>
      <c r="AB66">
        <v>0</v>
      </c>
      <c r="AC66">
        <v>0</v>
      </c>
      <c r="AD66">
        <v>96.67</v>
      </c>
      <c r="AE66">
        <v>94.01</v>
      </c>
      <c r="AF66">
        <v>0</v>
      </c>
      <c r="AG66">
        <v>0</v>
      </c>
      <c r="AH66">
        <v>24.75</v>
      </c>
      <c r="AI66">
        <v>49.79</v>
      </c>
      <c r="AJ66">
        <v>40.6</v>
      </c>
      <c r="AK66">
        <v>0</v>
      </c>
      <c r="AL66">
        <v>33.83</v>
      </c>
      <c r="AM66">
        <v>0</v>
      </c>
      <c r="AN66">
        <v>14.5</v>
      </c>
      <c r="AO66">
        <v>0</v>
      </c>
      <c r="AP66">
        <v>0</v>
      </c>
      <c r="AQ66">
        <v>26.2</v>
      </c>
      <c r="AR66">
        <v>0.57999999999999996</v>
      </c>
      <c r="AS66">
        <v>0.69</v>
      </c>
      <c r="AT66">
        <v>0.68</v>
      </c>
      <c r="AU66">
        <v>0.42</v>
      </c>
      <c r="AV66">
        <v>145</v>
      </c>
      <c r="AW66">
        <v>19.329999999999998</v>
      </c>
      <c r="AX66">
        <v>0</v>
      </c>
      <c r="AY66">
        <v>0.97</v>
      </c>
      <c r="AZ66">
        <v>3.93</v>
      </c>
      <c r="BA66">
        <v>96.67</v>
      </c>
      <c r="BB66">
        <v>0.42</v>
      </c>
      <c r="BC66">
        <v>25.2</v>
      </c>
      <c r="BD66">
        <v>10.8</v>
      </c>
      <c r="BE66">
        <v>0</v>
      </c>
    </row>
    <row r="67" spans="7:57">
      <c r="G67" t="s">
        <v>109</v>
      </c>
      <c r="H67" s="115">
        <v>363.69000000000005</v>
      </c>
      <c r="I67" s="88">
        <v>59.22</v>
      </c>
      <c r="J67" s="88">
        <v>101.06</v>
      </c>
      <c r="K67" s="88">
        <v>165.29999999999998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0.57999999999999996</v>
      </c>
      <c r="X67">
        <v>0.28999999999999998</v>
      </c>
      <c r="Y67">
        <v>0.36</v>
      </c>
      <c r="Z67">
        <v>0.7</v>
      </c>
      <c r="AA67">
        <v>0.69</v>
      </c>
      <c r="AB67">
        <v>0</v>
      </c>
      <c r="AC67">
        <v>0</v>
      </c>
      <c r="AD67">
        <v>96.67</v>
      </c>
      <c r="AE67">
        <v>94.01</v>
      </c>
      <c r="AF67">
        <v>0</v>
      </c>
      <c r="AG67">
        <v>0</v>
      </c>
      <c r="AH67">
        <v>24.75</v>
      </c>
      <c r="AI67">
        <v>49.79</v>
      </c>
      <c r="AJ67">
        <v>40.6</v>
      </c>
      <c r="AK67">
        <v>0</v>
      </c>
      <c r="AL67">
        <v>33.83</v>
      </c>
      <c r="AM67">
        <v>0</v>
      </c>
      <c r="AN67">
        <v>14.5</v>
      </c>
      <c r="AO67">
        <v>0</v>
      </c>
      <c r="AP67">
        <v>0</v>
      </c>
      <c r="AQ67">
        <v>29.77</v>
      </c>
      <c r="AR67">
        <v>0.57999999999999996</v>
      </c>
      <c r="AS67">
        <v>0.69</v>
      </c>
      <c r="AT67">
        <v>0.68</v>
      </c>
      <c r="AU67">
        <v>0.42</v>
      </c>
      <c r="AV67">
        <v>145</v>
      </c>
      <c r="AW67">
        <v>19.329999999999998</v>
      </c>
      <c r="AX67">
        <v>0</v>
      </c>
      <c r="AY67">
        <v>0.97</v>
      </c>
      <c r="AZ67">
        <v>3.97</v>
      </c>
      <c r="BA67">
        <v>96.67</v>
      </c>
      <c r="BB67">
        <v>0.42</v>
      </c>
      <c r="BC67">
        <v>23.8</v>
      </c>
      <c r="BD67">
        <v>10.199999999999999</v>
      </c>
      <c r="BE67">
        <v>0</v>
      </c>
    </row>
    <row r="68" spans="7:57">
      <c r="G68" t="s">
        <v>110</v>
      </c>
      <c r="H68" s="115">
        <v>360.89000000000004</v>
      </c>
      <c r="I68" s="88">
        <v>58.019999999999996</v>
      </c>
      <c r="J68" s="88">
        <v>101.06</v>
      </c>
      <c r="K68" s="88">
        <v>165.29999999999998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0.57999999999999996</v>
      </c>
      <c r="X68">
        <v>0.28999999999999998</v>
      </c>
      <c r="Y68">
        <v>0.36</v>
      </c>
      <c r="Z68">
        <v>0.7</v>
      </c>
      <c r="AA68">
        <v>0.69</v>
      </c>
      <c r="AB68">
        <v>0</v>
      </c>
      <c r="AC68">
        <v>0</v>
      </c>
      <c r="AD68">
        <v>96.67</v>
      </c>
      <c r="AE68">
        <v>94.01</v>
      </c>
      <c r="AF68">
        <v>0</v>
      </c>
      <c r="AG68">
        <v>0</v>
      </c>
      <c r="AH68">
        <v>24.75</v>
      </c>
      <c r="AI68">
        <v>49.79</v>
      </c>
      <c r="AJ68">
        <v>40.6</v>
      </c>
      <c r="AK68">
        <v>0</v>
      </c>
      <c r="AL68">
        <v>33.83</v>
      </c>
      <c r="AM68">
        <v>0</v>
      </c>
      <c r="AN68">
        <v>14.5</v>
      </c>
      <c r="AO68">
        <v>0</v>
      </c>
      <c r="AP68">
        <v>0</v>
      </c>
      <c r="AQ68">
        <v>29.77</v>
      </c>
      <c r="AR68">
        <v>0.57999999999999996</v>
      </c>
      <c r="AS68">
        <v>0.69</v>
      </c>
      <c r="AT68">
        <v>0.68</v>
      </c>
      <c r="AU68">
        <v>0.42</v>
      </c>
      <c r="AV68">
        <v>145</v>
      </c>
      <c r="AW68">
        <v>19.329999999999998</v>
      </c>
      <c r="AX68">
        <v>0</v>
      </c>
      <c r="AY68">
        <v>0.97</v>
      </c>
      <c r="AZ68">
        <v>3.97</v>
      </c>
      <c r="BA68">
        <v>96.67</v>
      </c>
      <c r="BB68">
        <v>0.42</v>
      </c>
      <c r="BC68">
        <v>21</v>
      </c>
      <c r="BD68">
        <v>9</v>
      </c>
      <c r="BE68">
        <v>0</v>
      </c>
    </row>
    <row r="69" spans="7:57">
      <c r="G69" t="s">
        <v>111</v>
      </c>
      <c r="H69" s="115">
        <v>359.49000000000007</v>
      </c>
      <c r="I69" s="88">
        <v>57.419999999999995</v>
      </c>
      <c r="J69" s="88">
        <v>101.06</v>
      </c>
      <c r="K69" s="88">
        <v>165.29999999999998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0.57999999999999996</v>
      </c>
      <c r="X69">
        <v>0.28999999999999998</v>
      </c>
      <c r="Y69">
        <v>0.36</v>
      </c>
      <c r="Z69">
        <v>0.7</v>
      </c>
      <c r="AA69">
        <v>0.69</v>
      </c>
      <c r="AB69">
        <v>0</v>
      </c>
      <c r="AC69">
        <v>0</v>
      </c>
      <c r="AD69">
        <v>96.67</v>
      </c>
      <c r="AE69">
        <v>94.01</v>
      </c>
      <c r="AF69">
        <v>0</v>
      </c>
      <c r="AG69">
        <v>0</v>
      </c>
      <c r="AH69">
        <v>24.75</v>
      </c>
      <c r="AI69">
        <v>49.79</v>
      </c>
      <c r="AJ69">
        <v>40.6</v>
      </c>
      <c r="AK69">
        <v>0</v>
      </c>
      <c r="AL69">
        <v>33.83</v>
      </c>
      <c r="AM69">
        <v>0</v>
      </c>
      <c r="AN69">
        <v>14.5</v>
      </c>
      <c r="AO69">
        <v>0</v>
      </c>
      <c r="AP69">
        <v>0</v>
      </c>
      <c r="AQ69">
        <v>29.77</v>
      </c>
      <c r="AR69">
        <v>0.57999999999999996</v>
      </c>
      <c r="AS69">
        <v>0.69</v>
      </c>
      <c r="AT69">
        <v>0.68</v>
      </c>
      <c r="AU69">
        <v>0.42</v>
      </c>
      <c r="AV69">
        <v>145</v>
      </c>
      <c r="AW69">
        <v>19.329999999999998</v>
      </c>
      <c r="AX69">
        <v>0</v>
      </c>
      <c r="AY69">
        <v>0.97</v>
      </c>
      <c r="AZ69">
        <v>3.97</v>
      </c>
      <c r="BA69">
        <v>96.67</v>
      </c>
      <c r="BB69">
        <v>0.42</v>
      </c>
      <c r="BC69">
        <v>19.600000000000001</v>
      </c>
      <c r="BD69">
        <v>8.4</v>
      </c>
      <c r="BE69">
        <v>0</v>
      </c>
    </row>
    <row r="70" spans="7:57">
      <c r="G70" t="s">
        <v>112</v>
      </c>
      <c r="H70" s="115">
        <v>316.79000000000002</v>
      </c>
      <c r="I70" s="88">
        <v>56.519999999999996</v>
      </c>
      <c r="J70" s="88">
        <v>101.06</v>
      </c>
      <c r="K70" s="88">
        <v>165.29999999999998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0.57999999999999996</v>
      </c>
      <c r="X70">
        <v>0.28999999999999998</v>
      </c>
      <c r="Y70">
        <v>0.36</v>
      </c>
      <c r="Z70">
        <v>0.7</v>
      </c>
      <c r="AA70">
        <v>0.69</v>
      </c>
      <c r="AB70">
        <v>0</v>
      </c>
      <c r="AC70">
        <v>0</v>
      </c>
      <c r="AD70">
        <v>96.67</v>
      </c>
      <c r="AE70">
        <v>94.01</v>
      </c>
      <c r="AF70">
        <v>0</v>
      </c>
      <c r="AG70">
        <v>0</v>
      </c>
      <c r="AH70">
        <v>24.75</v>
      </c>
      <c r="AI70">
        <v>49.79</v>
      </c>
      <c r="AJ70">
        <v>0</v>
      </c>
      <c r="AK70">
        <v>0</v>
      </c>
      <c r="AL70">
        <v>33.83</v>
      </c>
      <c r="AM70">
        <v>0</v>
      </c>
      <c r="AN70">
        <v>14.5</v>
      </c>
      <c r="AO70">
        <v>0</v>
      </c>
      <c r="AP70">
        <v>0</v>
      </c>
      <c r="AQ70">
        <v>29.77</v>
      </c>
      <c r="AR70">
        <v>0.57999999999999996</v>
      </c>
      <c r="AS70">
        <v>0.69</v>
      </c>
      <c r="AT70">
        <v>0.68</v>
      </c>
      <c r="AU70">
        <v>0.42</v>
      </c>
      <c r="AV70">
        <v>145</v>
      </c>
      <c r="AW70">
        <v>19.329999999999998</v>
      </c>
      <c r="AX70">
        <v>0</v>
      </c>
      <c r="AY70">
        <v>0.97</v>
      </c>
      <c r="AZ70">
        <v>3.97</v>
      </c>
      <c r="BA70">
        <v>96.67</v>
      </c>
      <c r="BB70">
        <v>0.42</v>
      </c>
      <c r="BC70">
        <v>17.5</v>
      </c>
      <c r="BD70">
        <v>7.5</v>
      </c>
      <c r="BE70">
        <v>0</v>
      </c>
    </row>
    <row r="71" spans="7:57">
      <c r="G71" t="s">
        <v>113</v>
      </c>
      <c r="H71" s="115">
        <v>362.32</v>
      </c>
      <c r="I71" s="88">
        <v>55.319999999999993</v>
      </c>
      <c r="J71" s="88">
        <v>101.06</v>
      </c>
      <c r="K71" s="88">
        <v>136.29999999999998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0.57999999999999996</v>
      </c>
      <c r="X71">
        <v>0.28999999999999998</v>
      </c>
      <c r="Y71">
        <v>0.36</v>
      </c>
      <c r="Z71">
        <v>0.7</v>
      </c>
      <c r="AA71">
        <v>0.69</v>
      </c>
      <c r="AB71">
        <v>145</v>
      </c>
      <c r="AC71">
        <v>0</v>
      </c>
      <c r="AD71">
        <v>0</v>
      </c>
      <c r="AE71">
        <v>94.01</v>
      </c>
      <c r="AF71">
        <v>0</v>
      </c>
      <c r="AG71">
        <v>0</v>
      </c>
      <c r="AH71">
        <v>24.75</v>
      </c>
      <c r="AI71">
        <v>49.79</v>
      </c>
      <c r="AJ71">
        <v>0</v>
      </c>
      <c r="AK71">
        <v>0</v>
      </c>
      <c r="AL71">
        <v>33.83</v>
      </c>
      <c r="AM71">
        <v>0</v>
      </c>
      <c r="AN71">
        <v>14.5</v>
      </c>
      <c r="AO71">
        <v>0</v>
      </c>
      <c r="AP71">
        <v>0</v>
      </c>
      <c r="AQ71">
        <v>29.77</v>
      </c>
      <c r="AR71">
        <v>0.57999999999999996</v>
      </c>
      <c r="AS71">
        <v>0.69</v>
      </c>
      <c r="AT71">
        <v>0.68</v>
      </c>
      <c r="AU71">
        <v>0.42</v>
      </c>
      <c r="AV71">
        <v>116</v>
      </c>
      <c r="AW71">
        <v>19.329999999999998</v>
      </c>
      <c r="AX71">
        <v>0</v>
      </c>
      <c r="AY71">
        <v>0.97</v>
      </c>
      <c r="AZ71">
        <v>3.97</v>
      </c>
      <c r="BA71">
        <v>96.67</v>
      </c>
      <c r="BB71">
        <v>0.42</v>
      </c>
      <c r="BC71">
        <v>14.7</v>
      </c>
      <c r="BD71">
        <v>6.3</v>
      </c>
      <c r="BE71">
        <v>0</v>
      </c>
    </row>
    <row r="72" spans="7:57">
      <c r="G72" t="s">
        <v>114</v>
      </c>
      <c r="H72" s="115">
        <v>359.52</v>
      </c>
      <c r="I72" s="88">
        <v>54.12</v>
      </c>
      <c r="J72" s="88">
        <v>101.06</v>
      </c>
      <c r="K72" s="88">
        <v>136.29999999999998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0.57999999999999996</v>
      </c>
      <c r="X72">
        <v>0.28999999999999998</v>
      </c>
      <c r="Y72">
        <v>0.36</v>
      </c>
      <c r="Z72">
        <v>0.7</v>
      </c>
      <c r="AA72">
        <v>0.69</v>
      </c>
      <c r="AB72">
        <v>145</v>
      </c>
      <c r="AC72">
        <v>0</v>
      </c>
      <c r="AD72">
        <v>0</v>
      </c>
      <c r="AE72">
        <v>94.01</v>
      </c>
      <c r="AF72">
        <v>0</v>
      </c>
      <c r="AG72">
        <v>0</v>
      </c>
      <c r="AH72">
        <v>24.75</v>
      </c>
      <c r="AI72">
        <v>49.79</v>
      </c>
      <c r="AJ72">
        <v>0</v>
      </c>
      <c r="AK72">
        <v>0</v>
      </c>
      <c r="AL72">
        <v>33.83</v>
      </c>
      <c r="AM72">
        <v>0</v>
      </c>
      <c r="AN72">
        <v>14.5</v>
      </c>
      <c r="AO72">
        <v>0</v>
      </c>
      <c r="AP72">
        <v>0</v>
      </c>
      <c r="AQ72">
        <v>29.77</v>
      </c>
      <c r="AR72">
        <v>0.57999999999999996</v>
      </c>
      <c r="AS72">
        <v>0.69</v>
      </c>
      <c r="AT72">
        <v>0.68</v>
      </c>
      <c r="AU72">
        <v>0.42</v>
      </c>
      <c r="AV72">
        <v>116</v>
      </c>
      <c r="AW72">
        <v>19.329999999999998</v>
      </c>
      <c r="AX72">
        <v>0</v>
      </c>
      <c r="AY72">
        <v>0.97</v>
      </c>
      <c r="AZ72">
        <v>3.97</v>
      </c>
      <c r="BA72">
        <v>96.67</v>
      </c>
      <c r="BB72">
        <v>0.42</v>
      </c>
      <c r="BC72">
        <v>11.9</v>
      </c>
      <c r="BD72">
        <v>5.0999999999999996</v>
      </c>
      <c r="BE72">
        <v>0</v>
      </c>
    </row>
    <row r="73" spans="7:57">
      <c r="G73" t="s">
        <v>115</v>
      </c>
      <c r="H73" s="115">
        <v>356.02</v>
      </c>
      <c r="I73" s="88">
        <v>52.62</v>
      </c>
      <c r="J73" s="88">
        <v>101.06</v>
      </c>
      <c r="K73" s="88">
        <v>116.97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0.57999999999999996</v>
      </c>
      <c r="X73">
        <v>0.28999999999999998</v>
      </c>
      <c r="Y73">
        <v>0.36</v>
      </c>
      <c r="Z73">
        <v>0.7</v>
      </c>
      <c r="AA73">
        <v>0.69</v>
      </c>
      <c r="AB73">
        <v>145</v>
      </c>
      <c r="AC73">
        <v>0</v>
      </c>
      <c r="AD73">
        <v>0</v>
      </c>
      <c r="AE73">
        <v>94.01</v>
      </c>
      <c r="AF73">
        <v>0</v>
      </c>
      <c r="AG73">
        <v>0</v>
      </c>
      <c r="AH73">
        <v>24.75</v>
      </c>
      <c r="AI73">
        <v>49.79</v>
      </c>
      <c r="AJ73">
        <v>0</v>
      </c>
      <c r="AK73">
        <v>0</v>
      </c>
      <c r="AL73">
        <v>33.83</v>
      </c>
      <c r="AM73">
        <v>0</v>
      </c>
      <c r="AN73">
        <v>14.5</v>
      </c>
      <c r="AO73">
        <v>0</v>
      </c>
      <c r="AP73">
        <v>0</v>
      </c>
      <c r="AQ73">
        <v>29.77</v>
      </c>
      <c r="AR73">
        <v>0.57999999999999996</v>
      </c>
      <c r="AS73">
        <v>0.69</v>
      </c>
      <c r="AT73">
        <v>0.68</v>
      </c>
      <c r="AU73">
        <v>0.42</v>
      </c>
      <c r="AV73">
        <v>96.67</v>
      </c>
      <c r="AW73">
        <v>19.329999999999998</v>
      </c>
      <c r="AX73">
        <v>0</v>
      </c>
      <c r="AY73">
        <v>0.97</v>
      </c>
      <c r="AZ73">
        <v>3.97</v>
      </c>
      <c r="BA73">
        <v>96.67</v>
      </c>
      <c r="BB73">
        <v>0.42</v>
      </c>
      <c r="BC73">
        <v>8.4</v>
      </c>
      <c r="BD73">
        <v>3.6</v>
      </c>
      <c r="BE73">
        <v>0</v>
      </c>
    </row>
    <row r="74" spans="7:57">
      <c r="G74" t="s">
        <v>116</v>
      </c>
      <c r="H74" s="115">
        <v>353.92</v>
      </c>
      <c r="I74" s="88">
        <v>51.72</v>
      </c>
      <c r="J74" s="88">
        <v>101.06</v>
      </c>
      <c r="K74" s="88">
        <v>107.3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0.57999999999999996</v>
      </c>
      <c r="X74">
        <v>0.28999999999999998</v>
      </c>
      <c r="Y74">
        <v>0.36</v>
      </c>
      <c r="Z74">
        <v>0.7</v>
      </c>
      <c r="AA74">
        <v>0.69</v>
      </c>
      <c r="AB74">
        <v>145</v>
      </c>
      <c r="AC74">
        <v>0</v>
      </c>
      <c r="AD74">
        <v>0</v>
      </c>
      <c r="AE74">
        <v>94.01</v>
      </c>
      <c r="AF74">
        <v>0</v>
      </c>
      <c r="AG74">
        <v>0</v>
      </c>
      <c r="AH74">
        <v>24.75</v>
      </c>
      <c r="AI74">
        <v>49.79</v>
      </c>
      <c r="AJ74">
        <v>0</v>
      </c>
      <c r="AK74">
        <v>0</v>
      </c>
      <c r="AL74">
        <v>33.83</v>
      </c>
      <c r="AM74">
        <v>0</v>
      </c>
      <c r="AN74">
        <v>14.5</v>
      </c>
      <c r="AO74">
        <v>0</v>
      </c>
      <c r="AP74">
        <v>0</v>
      </c>
      <c r="AQ74">
        <v>29.77</v>
      </c>
      <c r="AR74">
        <v>0.57999999999999996</v>
      </c>
      <c r="AS74">
        <v>0.69</v>
      </c>
      <c r="AT74">
        <v>0.68</v>
      </c>
      <c r="AU74">
        <v>0.42</v>
      </c>
      <c r="AV74">
        <v>87</v>
      </c>
      <c r="AW74">
        <v>19.329999999999998</v>
      </c>
      <c r="AX74">
        <v>0</v>
      </c>
      <c r="AY74">
        <v>0.97</v>
      </c>
      <c r="AZ74">
        <v>3.97</v>
      </c>
      <c r="BA74">
        <v>96.67</v>
      </c>
      <c r="BB74">
        <v>0.42</v>
      </c>
      <c r="BC74">
        <v>6.3</v>
      </c>
      <c r="BD74">
        <v>2.7</v>
      </c>
      <c r="BE74">
        <v>0</v>
      </c>
    </row>
    <row r="75" spans="7:57">
      <c r="G75" t="s">
        <v>117</v>
      </c>
      <c r="H75" s="115">
        <v>305.78999999999996</v>
      </c>
      <c r="I75" s="88">
        <v>17.29</v>
      </c>
      <c r="J75" s="88">
        <v>101.16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0.57999999999999996</v>
      </c>
      <c r="X75">
        <v>0.28999999999999998</v>
      </c>
      <c r="Y75">
        <v>0.36</v>
      </c>
      <c r="Z75">
        <v>0.7</v>
      </c>
      <c r="AA75">
        <v>0.69</v>
      </c>
      <c r="AB75">
        <v>48.34</v>
      </c>
      <c r="AC75">
        <v>24.89</v>
      </c>
      <c r="AD75">
        <v>0</v>
      </c>
      <c r="AE75">
        <v>94.01</v>
      </c>
      <c r="AF75">
        <v>0</v>
      </c>
      <c r="AG75">
        <v>25.04</v>
      </c>
      <c r="AH75">
        <v>24.75</v>
      </c>
      <c r="AI75">
        <v>49.79</v>
      </c>
      <c r="AJ75">
        <v>0</v>
      </c>
      <c r="AK75">
        <v>0</v>
      </c>
      <c r="AL75">
        <v>0</v>
      </c>
      <c r="AM75">
        <v>0</v>
      </c>
      <c r="AN75">
        <v>14.5</v>
      </c>
      <c r="AO75">
        <v>0</v>
      </c>
      <c r="AP75">
        <v>0</v>
      </c>
      <c r="AQ75">
        <v>29.77</v>
      </c>
      <c r="AR75">
        <v>0.57999999999999996</v>
      </c>
      <c r="AS75">
        <v>0.69</v>
      </c>
      <c r="AT75">
        <v>0.68</v>
      </c>
      <c r="AU75">
        <v>0.42</v>
      </c>
      <c r="AV75">
        <v>0</v>
      </c>
      <c r="AW75">
        <v>0</v>
      </c>
      <c r="AX75">
        <v>0</v>
      </c>
      <c r="AY75">
        <v>0</v>
      </c>
      <c r="AZ75">
        <v>4.07</v>
      </c>
      <c r="BA75">
        <v>96.67</v>
      </c>
      <c r="BB75">
        <v>0.42</v>
      </c>
      <c r="BC75">
        <v>4.9000000000000004</v>
      </c>
      <c r="BD75">
        <v>2.1</v>
      </c>
      <c r="BE75">
        <v>0</v>
      </c>
    </row>
    <row r="76" spans="7:57">
      <c r="G76" t="s">
        <v>118</v>
      </c>
      <c r="H76" s="115">
        <v>304.39</v>
      </c>
      <c r="I76" s="88">
        <v>16.689999999999998</v>
      </c>
      <c r="J76" s="88">
        <v>101.16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0.57999999999999996</v>
      </c>
      <c r="X76">
        <v>0.28999999999999998</v>
      </c>
      <c r="Y76">
        <v>0.36</v>
      </c>
      <c r="Z76">
        <v>0.7</v>
      </c>
      <c r="AA76">
        <v>0.69</v>
      </c>
      <c r="AB76">
        <v>48.34</v>
      </c>
      <c r="AC76">
        <v>24.89</v>
      </c>
      <c r="AD76">
        <v>0</v>
      </c>
      <c r="AE76">
        <v>94.01</v>
      </c>
      <c r="AF76">
        <v>0</v>
      </c>
      <c r="AG76">
        <v>25.04</v>
      </c>
      <c r="AH76">
        <v>24.75</v>
      </c>
      <c r="AI76">
        <v>49.79</v>
      </c>
      <c r="AJ76">
        <v>0</v>
      </c>
      <c r="AK76">
        <v>0</v>
      </c>
      <c r="AL76">
        <v>0</v>
      </c>
      <c r="AM76">
        <v>0</v>
      </c>
      <c r="AN76">
        <v>14.5</v>
      </c>
      <c r="AO76">
        <v>0</v>
      </c>
      <c r="AP76">
        <v>0</v>
      </c>
      <c r="AQ76">
        <v>29.77</v>
      </c>
      <c r="AR76">
        <v>0.57999999999999996</v>
      </c>
      <c r="AS76">
        <v>0.69</v>
      </c>
      <c r="AT76">
        <v>0.68</v>
      </c>
      <c r="AU76">
        <v>0.42</v>
      </c>
      <c r="AV76">
        <v>0</v>
      </c>
      <c r="AW76">
        <v>0</v>
      </c>
      <c r="AX76">
        <v>0</v>
      </c>
      <c r="AY76">
        <v>0</v>
      </c>
      <c r="AZ76">
        <v>4.07</v>
      </c>
      <c r="BA76">
        <v>96.67</v>
      </c>
      <c r="BB76">
        <v>0.42</v>
      </c>
      <c r="BC76">
        <v>3.5</v>
      </c>
      <c r="BD76">
        <v>1.5</v>
      </c>
      <c r="BE76">
        <v>0</v>
      </c>
    </row>
    <row r="77" spans="7:57">
      <c r="G77" t="s">
        <v>119</v>
      </c>
      <c r="H77" s="115">
        <v>302.99</v>
      </c>
      <c r="I77" s="88">
        <v>16.09</v>
      </c>
      <c r="J77" s="88">
        <v>101.16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0.57999999999999996</v>
      </c>
      <c r="X77">
        <v>0.28999999999999998</v>
      </c>
      <c r="Y77">
        <v>0.36</v>
      </c>
      <c r="Z77">
        <v>0.7</v>
      </c>
      <c r="AA77">
        <v>0.69</v>
      </c>
      <c r="AB77">
        <v>48.34</v>
      </c>
      <c r="AC77">
        <v>24.89</v>
      </c>
      <c r="AD77">
        <v>0</v>
      </c>
      <c r="AE77">
        <v>94.01</v>
      </c>
      <c r="AF77">
        <v>0</v>
      </c>
      <c r="AG77">
        <v>25.04</v>
      </c>
      <c r="AH77">
        <v>24.75</v>
      </c>
      <c r="AI77">
        <v>49.79</v>
      </c>
      <c r="AJ77">
        <v>0</v>
      </c>
      <c r="AK77">
        <v>0</v>
      </c>
      <c r="AL77">
        <v>0</v>
      </c>
      <c r="AM77">
        <v>0</v>
      </c>
      <c r="AN77">
        <v>14.5</v>
      </c>
      <c r="AO77">
        <v>0</v>
      </c>
      <c r="AP77">
        <v>0</v>
      </c>
      <c r="AQ77">
        <v>29.77</v>
      </c>
      <c r="AR77">
        <v>0.57999999999999996</v>
      </c>
      <c r="AS77">
        <v>0.69</v>
      </c>
      <c r="AT77">
        <v>0.68</v>
      </c>
      <c r="AU77">
        <v>0.42</v>
      </c>
      <c r="AV77">
        <v>0</v>
      </c>
      <c r="AW77">
        <v>0</v>
      </c>
      <c r="AX77">
        <v>0</v>
      </c>
      <c r="AY77">
        <v>0</v>
      </c>
      <c r="AZ77">
        <v>4.07</v>
      </c>
      <c r="BA77">
        <v>96.67</v>
      </c>
      <c r="BB77">
        <v>0.42</v>
      </c>
      <c r="BC77">
        <v>2.1</v>
      </c>
      <c r="BD77">
        <v>0.9</v>
      </c>
      <c r="BE77">
        <v>0</v>
      </c>
    </row>
    <row r="78" spans="7:57">
      <c r="G78" t="s">
        <v>120</v>
      </c>
      <c r="H78" s="115">
        <v>342.19</v>
      </c>
      <c r="I78" s="88">
        <v>15.49</v>
      </c>
      <c r="J78" s="88">
        <v>101.16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0.57999999999999996</v>
      </c>
      <c r="X78">
        <v>0.28999999999999998</v>
      </c>
      <c r="Y78">
        <v>0.36</v>
      </c>
      <c r="Z78">
        <v>0.7</v>
      </c>
      <c r="AA78">
        <v>0.69</v>
      </c>
      <c r="AB78">
        <v>48.34</v>
      </c>
      <c r="AC78">
        <v>24.89</v>
      </c>
      <c r="AD78">
        <v>0</v>
      </c>
      <c r="AE78">
        <v>94.01</v>
      </c>
      <c r="AF78">
        <v>0</v>
      </c>
      <c r="AG78">
        <v>25.04</v>
      </c>
      <c r="AH78">
        <v>24.75</v>
      </c>
      <c r="AI78">
        <v>49.79</v>
      </c>
      <c r="AJ78">
        <v>40.6</v>
      </c>
      <c r="AK78">
        <v>0</v>
      </c>
      <c r="AL78">
        <v>0</v>
      </c>
      <c r="AM78">
        <v>0</v>
      </c>
      <c r="AN78">
        <v>14.5</v>
      </c>
      <c r="AO78">
        <v>0</v>
      </c>
      <c r="AP78">
        <v>0</v>
      </c>
      <c r="AQ78">
        <v>29.77</v>
      </c>
      <c r="AR78">
        <v>0.57999999999999996</v>
      </c>
      <c r="AS78">
        <v>0.69</v>
      </c>
      <c r="AT78">
        <v>0.68</v>
      </c>
      <c r="AU78">
        <v>0.42</v>
      </c>
      <c r="AV78">
        <v>0</v>
      </c>
      <c r="AW78">
        <v>0</v>
      </c>
      <c r="AX78">
        <v>0</v>
      </c>
      <c r="AY78">
        <v>0</v>
      </c>
      <c r="AZ78">
        <v>4.07</v>
      </c>
      <c r="BA78">
        <v>96.67</v>
      </c>
      <c r="BB78">
        <v>0.42</v>
      </c>
      <c r="BC78">
        <v>0.7</v>
      </c>
      <c r="BD78">
        <v>0.3</v>
      </c>
      <c r="BE78">
        <v>0</v>
      </c>
    </row>
    <row r="79" spans="7:57">
      <c r="G79" t="s">
        <v>121</v>
      </c>
      <c r="H79" s="115">
        <v>438.50000000000006</v>
      </c>
      <c r="I79" s="88">
        <v>15.34</v>
      </c>
      <c r="J79" s="88">
        <v>101.26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0.57999999999999996</v>
      </c>
      <c r="X79">
        <v>0.28999999999999998</v>
      </c>
      <c r="Y79">
        <v>0.36</v>
      </c>
      <c r="Z79">
        <v>0.7</v>
      </c>
      <c r="AA79">
        <v>0.69</v>
      </c>
      <c r="AB79">
        <v>145</v>
      </c>
      <c r="AC79">
        <v>24.89</v>
      </c>
      <c r="AD79">
        <v>0</v>
      </c>
      <c r="AE79">
        <v>94.01</v>
      </c>
      <c r="AF79">
        <v>0</v>
      </c>
      <c r="AG79">
        <v>25.04</v>
      </c>
      <c r="AH79">
        <v>24.75</v>
      </c>
      <c r="AI79">
        <v>49.79</v>
      </c>
      <c r="AJ79">
        <v>40.6</v>
      </c>
      <c r="AK79">
        <v>0</v>
      </c>
      <c r="AL79">
        <v>0</v>
      </c>
      <c r="AM79">
        <v>0</v>
      </c>
      <c r="AN79">
        <v>14.5</v>
      </c>
      <c r="AO79">
        <v>0</v>
      </c>
      <c r="AP79">
        <v>0</v>
      </c>
      <c r="AQ79">
        <v>29.77</v>
      </c>
      <c r="AR79">
        <v>0.57999999999999996</v>
      </c>
      <c r="AS79">
        <v>0.69</v>
      </c>
      <c r="AT79">
        <v>0.68</v>
      </c>
      <c r="AU79">
        <v>0.42</v>
      </c>
      <c r="AV79">
        <v>0</v>
      </c>
      <c r="AW79">
        <v>0</v>
      </c>
      <c r="AX79">
        <v>0</v>
      </c>
      <c r="AY79">
        <v>0</v>
      </c>
      <c r="AZ79">
        <v>4.17</v>
      </c>
      <c r="BA79">
        <v>96.67</v>
      </c>
      <c r="BB79">
        <v>0.42</v>
      </c>
      <c r="BC79">
        <v>0.35</v>
      </c>
      <c r="BD79">
        <v>0.15</v>
      </c>
      <c r="BE79">
        <v>0</v>
      </c>
    </row>
    <row r="80" spans="7:57">
      <c r="G80" t="s">
        <v>122</v>
      </c>
      <c r="H80" s="115">
        <v>438.15000000000003</v>
      </c>
      <c r="I80" s="88">
        <v>15.19</v>
      </c>
      <c r="J80" s="88">
        <v>101.26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0.57999999999999996</v>
      </c>
      <c r="X80">
        <v>0.28999999999999998</v>
      </c>
      <c r="Y80">
        <v>0.36</v>
      </c>
      <c r="Z80">
        <v>0.7</v>
      </c>
      <c r="AA80">
        <v>0.69</v>
      </c>
      <c r="AB80">
        <v>145</v>
      </c>
      <c r="AC80">
        <v>24.89</v>
      </c>
      <c r="AD80">
        <v>0</v>
      </c>
      <c r="AE80">
        <v>94.01</v>
      </c>
      <c r="AF80">
        <v>0</v>
      </c>
      <c r="AG80">
        <v>25.04</v>
      </c>
      <c r="AH80">
        <v>24.75</v>
      </c>
      <c r="AI80">
        <v>49.79</v>
      </c>
      <c r="AJ80">
        <v>40.6</v>
      </c>
      <c r="AK80">
        <v>0</v>
      </c>
      <c r="AL80">
        <v>0</v>
      </c>
      <c r="AM80">
        <v>0</v>
      </c>
      <c r="AN80">
        <v>14.5</v>
      </c>
      <c r="AO80">
        <v>0</v>
      </c>
      <c r="AP80">
        <v>0</v>
      </c>
      <c r="AQ80">
        <v>29.77</v>
      </c>
      <c r="AR80">
        <v>0.57999999999999996</v>
      </c>
      <c r="AS80">
        <v>0.69</v>
      </c>
      <c r="AT80">
        <v>0.68</v>
      </c>
      <c r="AU80">
        <v>0.42</v>
      </c>
      <c r="AV80">
        <v>0</v>
      </c>
      <c r="AW80">
        <v>0</v>
      </c>
      <c r="AX80">
        <v>0</v>
      </c>
      <c r="AY80">
        <v>0</v>
      </c>
      <c r="AZ80">
        <v>4.17</v>
      </c>
      <c r="BA80">
        <v>96.67</v>
      </c>
      <c r="BB80">
        <v>0.42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438.15000000000003</v>
      </c>
      <c r="I81" s="88">
        <v>15.19</v>
      </c>
      <c r="J81" s="88">
        <v>101.26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0.57999999999999996</v>
      </c>
      <c r="X81">
        <v>0.28999999999999998</v>
      </c>
      <c r="Y81">
        <v>0.36</v>
      </c>
      <c r="Z81">
        <v>0.7</v>
      </c>
      <c r="AA81">
        <v>0.69</v>
      </c>
      <c r="AB81">
        <v>145</v>
      </c>
      <c r="AC81">
        <v>24.89</v>
      </c>
      <c r="AD81">
        <v>0</v>
      </c>
      <c r="AE81">
        <v>94.01</v>
      </c>
      <c r="AF81">
        <v>0</v>
      </c>
      <c r="AG81">
        <v>25.04</v>
      </c>
      <c r="AH81">
        <v>24.75</v>
      </c>
      <c r="AI81">
        <v>49.79</v>
      </c>
      <c r="AJ81">
        <v>40.6</v>
      </c>
      <c r="AK81">
        <v>0</v>
      </c>
      <c r="AL81">
        <v>0</v>
      </c>
      <c r="AM81">
        <v>0</v>
      </c>
      <c r="AN81">
        <v>14.5</v>
      </c>
      <c r="AO81">
        <v>0</v>
      </c>
      <c r="AP81">
        <v>0</v>
      </c>
      <c r="AQ81">
        <v>29.77</v>
      </c>
      <c r="AR81">
        <v>0.57999999999999996</v>
      </c>
      <c r="AS81">
        <v>0.69</v>
      </c>
      <c r="AT81">
        <v>0.68</v>
      </c>
      <c r="AU81">
        <v>0.42</v>
      </c>
      <c r="AV81">
        <v>0</v>
      </c>
      <c r="AW81">
        <v>0</v>
      </c>
      <c r="AX81">
        <v>0</v>
      </c>
      <c r="AY81">
        <v>0</v>
      </c>
      <c r="AZ81">
        <v>4.17</v>
      </c>
      <c r="BA81">
        <v>96.67</v>
      </c>
      <c r="BB81">
        <v>0.42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438.15000000000003</v>
      </c>
      <c r="I82" s="88">
        <v>15.19</v>
      </c>
      <c r="J82" s="88">
        <v>101.26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0.57999999999999996</v>
      </c>
      <c r="X82">
        <v>0.28999999999999998</v>
      </c>
      <c r="Y82">
        <v>0.36</v>
      </c>
      <c r="Z82">
        <v>0.7</v>
      </c>
      <c r="AA82">
        <v>0.69</v>
      </c>
      <c r="AB82">
        <v>145</v>
      </c>
      <c r="AC82">
        <v>24.89</v>
      </c>
      <c r="AD82">
        <v>0</v>
      </c>
      <c r="AE82">
        <v>94.01</v>
      </c>
      <c r="AF82">
        <v>0</v>
      </c>
      <c r="AG82">
        <v>25.04</v>
      </c>
      <c r="AH82">
        <v>24.75</v>
      </c>
      <c r="AI82">
        <v>49.79</v>
      </c>
      <c r="AJ82">
        <v>40.6</v>
      </c>
      <c r="AK82">
        <v>0</v>
      </c>
      <c r="AL82">
        <v>0</v>
      </c>
      <c r="AM82">
        <v>0</v>
      </c>
      <c r="AN82">
        <v>14.5</v>
      </c>
      <c r="AO82">
        <v>0</v>
      </c>
      <c r="AP82">
        <v>0</v>
      </c>
      <c r="AQ82">
        <v>29.77</v>
      </c>
      <c r="AR82">
        <v>0.57999999999999996</v>
      </c>
      <c r="AS82">
        <v>0.69</v>
      </c>
      <c r="AT82">
        <v>0.68</v>
      </c>
      <c r="AU82">
        <v>0.42</v>
      </c>
      <c r="AV82">
        <v>0</v>
      </c>
      <c r="AW82">
        <v>0</v>
      </c>
      <c r="AX82">
        <v>0</v>
      </c>
      <c r="AY82">
        <v>0</v>
      </c>
      <c r="AZ82">
        <v>4.17</v>
      </c>
      <c r="BA82">
        <v>96.67</v>
      </c>
      <c r="BB82">
        <v>0.42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438.15000000000003</v>
      </c>
      <c r="I83" s="88">
        <v>15.19</v>
      </c>
      <c r="J83" s="88">
        <v>101.34</v>
      </c>
      <c r="K83" s="88">
        <v>29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0.55000000000000004</v>
      </c>
      <c r="X83">
        <v>0.28999999999999998</v>
      </c>
      <c r="Y83">
        <v>0.37</v>
      </c>
      <c r="Z83">
        <v>0.72</v>
      </c>
      <c r="AA83">
        <v>0.69</v>
      </c>
      <c r="AB83">
        <v>145</v>
      </c>
      <c r="AC83">
        <v>24.89</v>
      </c>
      <c r="AD83">
        <v>0</v>
      </c>
      <c r="AE83">
        <v>94.01</v>
      </c>
      <c r="AF83">
        <v>0</v>
      </c>
      <c r="AG83">
        <v>25.04</v>
      </c>
      <c r="AH83">
        <v>24.75</v>
      </c>
      <c r="AI83">
        <v>49.79</v>
      </c>
      <c r="AJ83">
        <v>40.6</v>
      </c>
      <c r="AK83">
        <v>0</v>
      </c>
      <c r="AL83">
        <v>0</v>
      </c>
      <c r="AM83">
        <v>0</v>
      </c>
      <c r="AN83">
        <v>14.5</v>
      </c>
      <c r="AO83">
        <v>0</v>
      </c>
      <c r="AP83">
        <v>0</v>
      </c>
      <c r="AQ83">
        <v>29.77</v>
      </c>
      <c r="AR83">
        <v>0.57999999999999996</v>
      </c>
      <c r="AS83">
        <v>0.7</v>
      </c>
      <c r="AT83">
        <v>0.67</v>
      </c>
      <c r="AU83">
        <v>0.42</v>
      </c>
      <c r="AV83">
        <v>0</v>
      </c>
      <c r="AW83">
        <v>0</v>
      </c>
      <c r="AX83">
        <v>29</v>
      </c>
      <c r="AY83">
        <v>0</v>
      </c>
      <c r="AZ83">
        <v>4.25</v>
      </c>
      <c r="BA83">
        <v>96.67</v>
      </c>
      <c r="BB83">
        <v>0.42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438.15000000000003</v>
      </c>
      <c r="I84" s="88">
        <v>15.19</v>
      </c>
      <c r="J84" s="88">
        <v>101.34</v>
      </c>
      <c r="K84" s="88">
        <v>48.34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0.55000000000000004</v>
      </c>
      <c r="X84">
        <v>0.28999999999999998</v>
      </c>
      <c r="Y84">
        <v>0.37</v>
      </c>
      <c r="Z84">
        <v>0.72</v>
      </c>
      <c r="AA84">
        <v>0.69</v>
      </c>
      <c r="AB84">
        <v>145</v>
      </c>
      <c r="AC84">
        <v>24.89</v>
      </c>
      <c r="AD84">
        <v>0</v>
      </c>
      <c r="AE84">
        <v>94.01</v>
      </c>
      <c r="AF84">
        <v>0</v>
      </c>
      <c r="AG84">
        <v>25.04</v>
      </c>
      <c r="AH84">
        <v>24.75</v>
      </c>
      <c r="AI84">
        <v>49.79</v>
      </c>
      <c r="AJ84">
        <v>40.6</v>
      </c>
      <c r="AK84">
        <v>0</v>
      </c>
      <c r="AL84">
        <v>0</v>
      </c>
      <c r="AM84">
        <v>0</v>
      </c>
      <c r="AN84">
        <v>14.5</v>
      </c>
      <c r="AO84">
        <v>0</v>
      </c>
      <c r="AP84">
        <v>0</v>
      </c>
      <c r="AQ84">
        <v>29.77</v>
      </c>
      <c r="AR84">
        <v>0.57999999999999996</v>
      </c>
      <c r="AS84">
        <v>0.7</v>
      </c>
      <c r="AT84">
        <v>0.67</v>
      </c>
      <c r="AU84">
        <v>0.42</v>
      </c>
      <c r="AV84">
        <v>0</v>
      </c>
      <c r="AW84">
        <v>0</v>
      </c>
      <c r="AX84">
        <v>48.34</v>
      </c>
      <c r="AY84">
        <v>0</v>
      </c>
      <c r="AZ84">
        <v>4.25</v>
      </c>
      <c r="BA84">
        <v>96.67</v>
      </c>
      <c r="BB84">
        <v>0.42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438.15000000000003</v>
      </c>
      <c r="I85" s="88">
        <v>15.19</v>
      </c>
      <c r="J85" s="88">
        <v>101.34</v>
      </c>
      <c r="K85" s="88">
        <v>48.34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0.55000000000000004</v>
      </c>
      <c r="X85">
        <v>0.28999999999999998</v>
      </c>
      <c r="Y85">
        <v>0.37</v>
      </c>
      <c r="Z85">
        <v>0.72</v>
      </c>
      <c r="AA85">
        <v>0.69</v>
      </c>
      <c r="AB85">
        <v>145</v>
      </c>
      <c r="AC85">
        <v>24.89</v>
      </c>
      <c r="AD85">
        <v>0</v>
      </c>
      <c r="AE85">
        <v>94.01</v>
      </c>
      <c r="AF85">
        <v>0</v>
      </c>
      <c r="AG85">
        <v>25.04</v>
      </c>
      <c r="AH85">
        <v>24.75</v>
      </c>
      <c r="AI85">
        <v>49.79</v>
      </c>
      <c r="AJ85">
        <v>40.6</v>
      </c>
      <c r="AK85">
        <v>0</v>
      </c>
      <c r="AL85">
        <v>0</v>
      </c>
      <c r="AM85">
        <v>0</v>
      </c>
      <c r="AN85">
        <v>14.5</v>
      </c>
      <c r="AO85">
        <v>0</v>
      </c>
      <c r="AP85">
        <v>0</v>
      </c>
      <c r="AQ85">
        <v>29.77</v>
      </c>
      <c r="AR85">
        <v>0.57999999999999996</v>
      </c>
      <c r="AS85">
        <v>0.7</v>
      </c>
      <c r="AT85">
        <v>0.67</v>
      </c>
      <c r="AU85">
        <v>0.42</v>
      </c>
      <c r="AV85">
        <v>0</v>
      </c>
      <c r="AW85">
        <v>0</v>
      </c>
      <c r="AX85">
        <v>48.34</v>
      </c>
      <c r="AY85">
        <v>0</v>
      </c>
      <c r="AZ85">
        <v>4.25</v>
      </c>
      <c r="BA85">
        <v>96.67</v>
      </c>
      <c r="BB85">
        <v>0.42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438.15000000000003</v>
      </c>
      <c r="I86" s="88">
        <v>15.19</v>
      </c>
      <c r="J86" s="88">
        <v>101.34</v>
      </c>
      <c r="K86" s="88">
        <v>48.34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0.55000000000000004</v>
      </c>
      <c r="X86">
        <v>0.28999999999999998</v>
      </c>
      <c r="Y86">
        <v>0.37</v>
      </c>
      <c r="Z86">
        <v>0.72</v>
      </c>
      <c r="AA86">
        <v>0.69</v>
      </c>
      <c r="AB86">
        <v>145</v>
      </c>
      <c r="AC86">
        <v>24.89</v>
      </c>
      <c r="AD86">
        <v>0</v>
      </c>
      <c r="AE86">
        <v>94.01</v>
      </c>
      <c r="AF86">
        <v>0</v>
      </c>
      <c r="AG86">
        <v>25.04</v>
      </c>
      <c r="AH86">
        <v>24.75</v>
      </c>
      <c r="AI86">
        <v>49.79</v>
      </c>
      <c r="AJ86">
        <v>40.6</v>
      </c>
      <c r="AK86">
        <v>0</v>
      </c>
      <c r="AL86">
        <v>0</v>
      </c>
      <c r="AM86">
        <v>0</v>
      </c>
      <c r="AN86">
        <v>14.5</v>
      </c>
      <c r="AO86">
        <v>0</v>
      </c>
      <c r="AP86">
        <v>0</v>
      </c>
      <c r="AQ86">
        <v>29.77</v>
      </c>
      <c r="AR86">
        <v>0.57999999999999996</v>
      </c>
      <c r="AS86">
        <v>0.7</v>
      </c>
      <c r="AT86">
        <v>0.67</v>
      </c>
      <c r="AU86">
        <v>0.42</v>
      </c>
      <c r="AV86">
        <v>0</v>
      </c>
      <c r="AW86">
        <v>0</v>
      </c>
      <c r="AX86">
        <v>48.34</v>
      </c>
      <c r="AY86">
        <v>0</v>
      </c>
      <c r="AZ86">
        <v>4.25</v>
      </c>
      <c r="BA86">
        <v>96.67</v>
      </c>
      <c r="BB86">
        <v>0.42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600.88</v>
      </c>
      <c r="I87" s="88">
        <v>29.689999999999998</v>
      </c>
      <c r="J87" s="88">
        <v>101.44</v>
      </c>
      <c r="K87" s="88">
        <v>14.5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0.55000000000000004</v>
      </c>
      <c r="X87">
        <v>0.28999999999999998</v>
      </c>
      <c r="Y87">
        <v>0.37</v>
      </c>
      <c r="Z87">
        <v>0.72</v>
      </c>
      <c r="AA87">
        <v>0.69</v>
      </c>
      <c r="AB87">
        <v>338.34</v>
      </c>
      <c r="AC87">
        <v>24.89</v>
      </c>
      <c r="AD87">
        <v>0</v>
      </c>
      <c r="AE87">
        <v>94.01</v>
      </c>
      <c r="AF87">
        <v>0</v>
      </c>
      <c r="AG87">
        <v>25.04</v>
      </c>
      <c r="AH87">
        <v>24.75</v>
      </c>
      <c r="AI87">
        <v>49.79</v>
      </c>
      <c r="AJ87">
        <v>0</v>
      </c>
      <c r="AK87">
        <v>13.85</v>
      </c>
      <c r="AL87">
        <v>0</v>
      </c>
      <c r="AM87">
        <v>0</v>
      </c>
      <c r="AN87">
        <v>14.5</v>
      </c>
      <c r="AO87">
        <v>0</v>
      </c>
      <c r="AP87">
        <v>14.5</v>
      </c>
      <c r="AQ87">
        <v>25.91</v>
      </c>
      <c r="AR87">
        <v>0.57999999999999996</v>
      </c>
      <c r="AS87">
        <v>0.7</v>
      </c>
      <c r="AT87">
        <v>0.67</v>
      </c>
      <c r="AU87">
        <v>0.42</v>
      </c>
      <c r="AV87">
        <v>0</v>
      </c>
      <c r="AW87">
        <v>0</v>
      </c>
      <c r="AX87">
        <v>14.5</v>
      </c>
      <c r="AY87">
        <v>0</v>
      </c>
      <c r="AZ87">
        <v>4.3499999999999996</v>
      </c>
      <c r="BA87">
        <v>96.67</v>
      </c>
      <c r="BB87">
        <v>0.42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600.88</v>
      </c>
      <c r="I88" s="88">
        <v>29.689999999999998</v>
      </c>
      <c r="J88" s="88">
        <v>101.44</v>
      </c>
      <c r="K88" s="88">
        <v>48.34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0.55000000000000004</v>
      </c>
      <c r="X88">
        <v>0.28999999999999998</v>
      </c>
      <c r="Y88">
        <v>0.37</v>
      </c>
      <c r="Z88">
        <v>0.72</v>
      </c>
      <c r="AA88">
        <v>0.69</v>
      </c>
      <c r="AB88">
        <v>338.34</v>
      </c>
      <c r="AC88">
        <v>24.89</v>
      </c>
      <c r="AD88">
        <v>0</v>
      </c>
      <c r="AE88">
        <v>94.01</v>
      </c>
      <c r="AF88">
        <v>0</v>
      </c>
      <c r="AG88">
        <v>25.04</v>
      </c>
      <c r="AH88">
        <v>24.75</v>
      </c>
      <c r="AI88">
        <v>49.79</v>
      </c>
      <c r="AJ88">
        <v>0</v>
      </c>
      <c r="AK88">
        <v>13.85</v>
      </c>
      <c r="AL88">
        <v>0</v>
      </c>
      <c r="AM88">
        <v>0</v>
      </c>
      <c r="AN88">
        <v>14.5</v>
      </c>
      <c r="AO88">
        <v>0</v>
      </c>
      <c r="AP88">
        <v>14.5</v>
      </c>
      <c r="AQ88">
        <v>25.91</v>
      </c>
      <c r="AR88">
        <v>0.57999999999999996</v>
      </c>
      <c r="AS88">
        <v>0.7</v>
      </c>
      <c r="AT88">
        <v>0.67</v>
      </c>
      <c r="AU88">
        <v>0.42</v>
      </c>
      <c r="AV88">
        <v>0</v>
      </c>
      <c r="AW88">
        <v>0</v>
      </c>
      <c r="AX88">
        <v>48.34</v>
      </c>
      <c r="AY88">
        <v>0</v>
      </c>
      <c r="AZ88">
        <v>4.3499999999999996</v>
      </c>
      <c r="BA88">
        <v>96.67</v>
      </c>
      <c r="BB88">
        <v>0.42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600.88</v>
      </c>
      <c r="I89" s="88">
        <v>29.689999999999998</v>
      </c>
      <c r="J89" s="88">
        <v>101.44</v>
      </c>
      <c r="K89" s="88">
        <v>48.34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0.55000000000000004</v>
      </c>
      <c r="X89">
        <v>0.28999999999999998</v>
      </c>
      <c r="Y89">
        <v>0.37</v>
      </c>
      <c r="Z89">
        <v>0.72</v>
      </c>
      <c r="AA89">
        <v>0.69</v>
      </c>
      <c r="AB89">
        <v>338.34</v>
      </c>
      <c r="AC89">
        <v>24.89</v>
      </c>
      <c r="AD89">
        <v>0</v>
      </c>
      <c r="AE89">
        <v>94.01</v>
      </c>
      <c r="AF89">
        <v>0</v>
      </c>
      <c r="AG89">
        <v>25.04</v>
      </c>
      <c r="AH89">
        <v>24.75</v>
      </c>
      <c r="AI89">
        <v>49.79</v>
      </c>
      <c r="AJ89">
        <v>0</v>
      </c>
      <c r="AK89">
        <v>13.85</v>
      </c>
      <c r="AL89">
        <v>0</v>
      </c>
      <c r="AM89">
        <v>0</v>
      </c>
      <c r="AN89">
        <v>14.5</v>
      </c>
      <c r="AO89">
        <v>0</v>
      </c>
      <c r="AP89">
        <v>14.5</v>
      </c>
      <c r="AQ89">
        <v>25.91</v>
      </c>
      <c r="AR89">
        <v>0.57999999999999996</v>
      </c>
      <c r="AS89">
        <v>0.7</v>
      </c>
      <c r="AT89">
        <v>0.67</v>
      </c>
      <c r="AU89">
        <v>0.42</v>
      </c>
      <c r="AV89">
        <v>0</v>
      </c>
      <c r="AW89">
        <v>0</v>
      </c>
      <c r="AX89">
        <v>48.34</v>
      </c>
      <c r="AY89">
        <v>0</v>
      </c>
      <c r="AZ89">
        <v>4.3499999999999996</v>
      </c>
      <c r="BA89">
        <v>96.67</v>
      </c>
      <c r="BB89">
        <v>0.42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600.88</v>
      </c>
      <c r="I90" s="88">
        <v>29.689999999999998</v>
      </c>
      <c r="J90" s="88">
        <v>101.44</v>
      </c>
      <c r="K90" s="88">
        <v>48.34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0.55000000000000004</v>
      </c>
      <c r="X90">
        <v>0.28999999999999998</v>
      </c>
      <c r="Y90">
        <v>0.37</v>
      </c>
      <c r="Z90">
        <v>0.72</v>
      </c>
      <c r="AA90">
        <v>0.69</v>
      </c>
      <c r="AB90">
        <v>338.34</v>
      </c>
      <c r="AC90">
        <v>24.89</v>
      </c>
      <c r="AD90">
        <v>0</v>
      </c>
      <c r="AE90">
        <v>94.01</v>
      </c>
      <c r="AF90">
        <v>0</v>
      </c>
      <c r="AG90">
        <v>25.04</v>
      </c>
      <c r="AH90">
        <v>24.75</v>
      </c>
      <c r="AI90">
        <v>49.79</v>
      </c>
      <c r="AJ90">
        <v>0</v>
      </c>
      <c r="AK90">
        <v>13.85</v>
      </c>
      <c r="AL90">
        <v>0</v>
      </c>
      <c r="AM90">
        <v>0</v>
      </c>
      <c r="AN90">
        <v>14.5</v>
      </c>
      <c r="AO90">
        <v>0</v>
      </c>
      <c r="AP90">
        <v>14.5</v>
      </c>
      <c r="AQ90">
        <v>25.91</v>
      </c>
      <c r="AR90">
        <v>0.57999999999999996</v>
      </c>
      <c r="AS90">
        <v>0.7</v>
      </c>
      <c r="AT90">
        <v>0.67</v>
      </c>
      <c r="AU90">
        <v>0.42</v>
      </c>
      <c r="AV90">
        <v>0</v>
      </c>
      <c r="AW90">
        <v>0</v>
      </c>
      <c r="AX90">
        <v>48.34</v>
      </c>
      <c r="AY90">
        <v>0</v>
      </c>
      <c r="AZ90">
        <v>4.3499999999999996</v>
      </c>
      <c r="BA90">
        <v>96.67</v>
      </c>
      <c r="BB90">
        <v>0.42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788.42</v>
      </c>
      <c r="I91" s="88">
        <v>83.82</v>
      </c>
      <c r="J91" s="88">
        <v>101.53</v>
      </c>
      <c r="K91" s="88">
        <v>9.67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0.55000000000000004</v>
      </c>
      <c r="X91">
        <v>0.28999999999999998</v>
      </c>
      <c r="Y91">
        <v>0.37</v>
      </c>
      <c r="Z91">
        <v>0.72</v>
      </c>
      <c r="AA91">
        <v>0.69</v>
      </c>
      <c r="AB91">
        <v>380.88</v>
      </c>
      <c r="AC91">
        <v>24.89</v>
      </c>
      <c r="AD91">
        <v>145</v>
      </c>
      <c r="AE91">
        <v>94.01</v>
      </c>
      <c r="AF91">
        <v>0</v>
      </c>
      <c r="AG91">
        <v>25.04</v>
      </c>
      <c r="AH91">
        <v>24.75</v>
      </c>
      <c r="AI91">
        <v>49.79</v>
      </c>
      <c r="AJ91">
        <v>0</v>
      </c>
      <c r="AK91">
        <v>13.85</v>
      </c>
      <c r="AL91">
        <v>40.6</v>
      </c>
      <c r="AM91">
        <v>13.53</v>
      </c>
      <c r="AN91">
        <v>14.5</v>
      </c>
      <c r="AO91">
        <v>0</v>
      </c>
      <c r="AP91">
        <v>14.5</v>
      </c>
      <c r="AQ91">
        <v>25.91</v>
      </c>
      <c r="AR91">
        <v>0.57999999999999996</v>
      </c>
      <c r="AS91">
        <v>0.7</v>
      </c>
      <c r="AT91">
        <v>0.67</v>
      </c>
      <c r="AU91">
        <v>0.42</v>
      </c>
      <c r="AV91">
        <v>0</v>
      </c>
      <c r="AW91">
        <v>0</v>
      </c>
      <c r="AX91">
        <v>9.67</v>
      </c>
      <c r="AY91">
        <v>0</v>
      </c>
      <c r="AZ91">
        <v>4.4400000000000004</v>
      </c>
      <c r="BA91">
        <v>96.67</v>
      </c>
      <c r="BB91">
        <v>0.42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788.42</v>
      </c>
      <c r="I92" s="88">
        <v>83.82</v>
      </c>
      <c r="J92" s="88">
        <v>101.53</v>
      </c>
      <c r="K92" s="88">
        <v>48.34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0.55000000000000004</v>
      </c>
      <c r="X92">
        <v>0.28999999999999998</v>
      </c>
      <c r="Y92">
        <v>0.37</v>
      </c>
      <c r="Z92">
        <v>0.72</v>
      </c>
      <c r="AA92">
        <v>0.69</v>
      </c>
      <c r="AB92">
        <v>380.88</v>
      </c>
      <c r="AC92">
        <v>24.89</v>
      </c>
      <c r="AD92">
        <v>145</v>
      </c>
      <c r="AE92">
        <v>94.01</v>
      </c>
      <c r="AF92">
        <v>0</v>
      </c>
      <c r="AG92">
        <v>25.04</v>
      </c>
      <c r="AH92">
        <v>24.75</v>
      </c>
      <c r="AI92">
        <v>49.79</v>
      </c>
      <c r="AJ92">
        <v>0</v>
      </c>
      <c r="AK92">
        <v>13.85</v>
      </c>
      <c r="AL92">
        <v>40.6</v>
      </c>
      <c r="AM92">
        <v>13.53</v>
      </c>
      <c r="AN92">
        <v>14.5</v>
      </c>
      <c r="AO92">
        <v>0</v>
      </c>
      <c r="AP92">
        <v>14.5</v>
      </c>
      <c r="AQ92">
        <v>25.91</v>
      </c>
      <c r="AR92">
        <v>0.57999999999999996</v>
      </c>
      <c r="AS92">
        <v>0.7</v>
      </c>
      <c r="AT92">
        <v>0.67</v>
      </c>
      <c r="AU92">
        <v>0.42</v>
      </c>
      <c r="AV92">
        <v>0</v>
      </c>
      <c r="AW92">
        <v>0</v>
      </c>
      <c r="AX92">
        <v>48.34</v>
      </c>
      <c r="AY92">
        <v>0</v>
      </c>
      <c r="AZ92">
        <v>4.4400000000000004</v>
      </c>
      <c r="BA92">
        <v>96.67</v>
      </c>
      <c r="BB92">
        <v>0.42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788.42</v>
      </c>
      <c r="I93" s="88">
        <v>83.82</v>
      </c>
      <c r="J93" s="88">
        <v>101.53</v>
      </c>
      <c r="K93" s="88">
        <v>48.34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0.55000000000000004</v>
      </c>
      <c r="X93">
        <v>0.28999999999999998</v>
      </c>
      <c r="Y93">
        <v>0.37</v>
      </c>
      <c r="Z93">
        <v>0.72</v>
      </c>
      <c r="AA93">
        <v>0.69</v>
      </c>
      <c r="AB93">
        <v>380.88</v>
      </c>
      <c r="AC93">
        <v>24.89</v>
      </c>
      <c r="AD93">
        <v>145</v>
      </c>
      <c r="AE93">
        <v>94.01</v>
      </c>
      <c r="AF93">
        <v>0</v>
      </c>
      <c r="AG93">
        <v>25.04</v>
      </c>
      <c r="AH93">
        <v>24.75</v>
      </c>
      <c r="AI93">
        <v>49.79</v>
      </c>
      <c r="AJ93">
        <v>0</v>
      </c>
      <c r="AK93">
        <v>13.85</v>
      </c>
      <c r="AL93">
        <v>40.6</v>
      </c>
      <c r="AM93">
        <v>13.53</v>
      </c>
      <c r="AN93">
        <v>14.5</v>
      </c>
      <c r="AO93">
        <v>0</v>
      </c>
      <c r="AP93">
        <v>14.5</v>
      </c>
      <c r="AQ93">
        <v>25.91</v>
      </c>
      <c r="AR93">
        <v>0.57999999999999996</v>
      </c>
      <c r="AS93">
        <v>0.7</v>
      </c>
      <c r="AT93">
        <v>0.67</v>
      </c>
      <c r="AU93">
        <v>0.42</v>
      </c>
      <c r="AV93">
        <v>0</v>
      </c>
      <c r="AW93">
        <v>0</v>
      </c>
      <c r="AX93">
        <v>48.34</v>
      </c>
      <c r="AY93">
        <v>0</v>
      </c>
      <c r="AZ93">
        <v>4.4400000000000004</v>
      </c>
      <c r="BA93">
        <v>96.67</v>
      </c>
      <c r="BB93">
        <v>0.42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788.42</v>
      </c>
      <c r="I94" s="88">
        <v>83.82</v>
      </c>
      <c r="J94" s="88">
        <v>101.53</v>
      </c>
      <c r="K94" s="88">
        <v>48.34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0.55000000000000004</v>
      </c>
      <c r="X94">
        <v>0.28999999999999998</v>
      </c>
      <c r="Y94">
        <v>0.37</v>
      </c>
      <c r="Z94">
        <v>0.72</v>
      </c>
      <c r="AA94">
        <v>0.69</v>
      </c>
      <c r="AB94">
        <v>380.88</v>
      </c>
      <c r="AC94">
        <v>24.89</v>
      </c>
      <c r="AD94">
        <v>145</v>
      </c>
      <c r="AE94">
        <v>94.01</v>
      </c>
      <c r="AF94">
        <v>0</v>
      </c>
      <c r="AG94">
        <v>25.04</v>
      </c>
      <c r="AH94">
        <v>24.75</v>
      </c>
      <c r="AI94">
        <v>49.79</v>
      </c>
      <c r="AJ94">
        <v>0</v>
      </c>
      <c r="AK94">
        <v>13.85</v>
      </c>
      <c r="AL94">
        <v>40.6</v>
      </c>
      <c r="AM94">
        <v>13.53</v>
      </c>
      <c r="AN94">
        <v>14.5</v>
      </c>
      <c r="AO94">
        <v>0</v>
      </c>
      <c r="AP94">
        <v>14.5</v>
      </c>
      <c r="AQ94">
        <v>25.91</v>
      </c>
      <c r="AR94">
        <v>0.57999999999999996</v>
      </c>
      <c r="AS94">
        <v>0.7</v>
      </c>
      <c r="AT94">
        <v>0.67</v>
      </c>
      <c r="AU94">
        <v>0.42</v>
      </c>
      <c r="AV94">
        <v>0</v>
      </c>
      <c r="AW94">
        <v>0</v>
      </c>
      <c r="AX94">
        <v>48.34</v>
      </c>
      <c r="AY94">
        <v>0</v>
      </c>
      <c r="AZ94">
        <v>4.4400000000000004</v>
      </c>
      <c r="BA94">
        <v>96.67</v>
      </c>
      <c r="BB94">
        <v>0.42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968.2299999999999</v>
      </c>
      <c r="I95" s="88">
        <v>156.32</v>
      </c>
      <c r="J95" s="88">
        <v>101.62</v>
      </c>
      <c r="K95" s="88">
        <v>4.83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0.55000000000000004</v>
      </c>
      <c r="X95">
        <v>0.28999999999999998</v>
      </c>
      <c r="Y95">
        <v>0.37</v>
      </c>
      <c r="Z95">
        <v>0.72</v>
      </c>
      <c r="AA95">
        <v>0.69</v>
      </c>
      <c r="AB95">
        <v>560.69000000000005</v>
      </c>
      <c r="AC95">
        <v>24.89</v>
      </c>
      <c r="AD95">
        <v>145</v>
      </c>
      <c r="AE95">
        <v>94.01</v>
      </c>
      <c r="AF95">
        <v>0</v>
      </c>
      <c r="AG95">
        <v>25.04</v>
      </c>
      <c r="AH95">
        <v>24.75</v>
      </c>
      <c r="AI95">
        <v>49.79</v>
      </c>
      <c r="AJ95">
        <v>0</v>
      </c>
      <c r="AK95">
        <v>13.85</v>
      </c>
      <c r="AL95">
        <v>40.6</v>
      </c>
      <c r="AM95">
        <v>13.53</v>
      </c>
      <c r="AN95">
        <v>14.5</v>
      </c>
      <c r="AO95">
        <v>72.5</v>
      </c>
      <c r="AP95">
        <v>14.5</v>
      </c>
      <c r="AQ95">
        <v>25.91</v>
      </c>
      <c r="AR95">
        <v>0.57999999999999996</v>
      </c>
      <c r="AS95">
        <v>0.7</v>
      </c>
      <c r="AT95">
        <v>0.67</v>
      </c>
      <c r="AU95">
        <v>0.42</v>
      </c>
      <c r="AV95">
        <v>0</v>
      </c>
      <c r="AW95">
        <v>0</v>
      </c>
      <c r="AX95">
        <v>4.83</v>
      </c>
      <c r="AY95">
        <v>0</v>
      </c>
      <c r="AZ95">
        <v>4.53</v>
      </c>
      <c r="BA95">
        <v>96.67</v>
      </c>
      <c r="BB95">
        <v>0.42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968.2299999999999</v>
      </c>
      <c r="I96" s="88">
        <v>156.32</v>
      </c>
      <c r="J96" s="88">
        <v>101.62</v>
      </c>
      <c r="K96" s="88">
        <v>48.34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0.55000000000000004</v>
      </c>
      <c r="X96">
        <v>0.28999999999999998</v>
      </c>
      <c r="Y96">
        <v>0.37</v>
      </c>
      <c r="Z96">
        <v>0.72</v>
      </c>
      <c r="AA96">
        <v>0.69</v>
      </c>
      <c r="AB96">
        <v>560.69000000000005</v>
      </c>
      <c r="AC96">
        <v>24.89</v>
      </c>
      <c r="AD96">
        <v>145</v>
      </c>
      <c r="AE96">
        <v>94.01</v>
      </c>
      <c r="AF96">
        <v>0</v>
      </c>
      <c r="AG96">
        <v>25.04</v>
      </c>
      <c r="AH96">
        <v>24.75</v>
      </c>
      <c r="AI96">
        <v>49.79</v>
      </c>
      <c r="AJ96">
        <v>0</v>
      </c>
      <c r="AK96">
        <v>13.85</v>
      </c>
      <c r="AL96">
        <v>40.6</v>
      </c>
      <c r="AM96">
        <v>13.53</v>
      </c>
      <c r="AN96">
        <v>14.5</v>
      </c>
      <c r="AO96">
        <v>72.5</v>
      </c>
      <c r="AP96">
        <v>14.5</v>
      </c>
      <c r="AQ96">
        <v>25.91</v>
      </c>
      <c r="AR96">
        <v>0.57999999999999996</v>
      </c>
      <c r="AS96">
        <v>0.7</v>
      </c>
      <c r="AT96">
        <v>0.67</v>
      </c>
      <c r="AU96">
        <v>0.42</v>
      </c>
      <c r="AV96">
        <v>0</v>
      </c>
      <c r="AW96">
        <v>0</v>
      </c>
      <c r="AX96">
        <v>48.34</v>
      </c>
      <c r="AY96">
        <v>0</v>
      </c>
      <c r="AZ96">
        <v>4.53</v>
      </c>
      <c r="BA96">
        <v>96.67</v>
      </c>
      <c r="BB96">
        <v>0.42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1008.8299999999999</v>
      </c>
      <c r="I97" s="88">
        <v>156.32</v>
      </c>
      <c r="J97" s="88">
        <v>101.62</v>
      </c>
      <c r="K97" s="88">
        <v>48.34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0.55000000000000004</v>
      </c>
      <c r="X97">
        <v>0.28999999999999998</v>
      </c>
      <c r="Y97">
        <v>0.37</v>
      </c>
      <c r="Z97">
        <v>0.72</v>
      </c>
      <c r="AA97">
        <v>0.69</v>
      </c>
      <c r="AB97">
        <v>560.69000000000005</v>
      </c>
      <c r="AC97">
        <v>24.89</v>
      </c>
      <c r="AD97">
        <v>145</v>
      </c>
      <c r="AE97">
        <v>94.01</v>
      </c>
      <c r="AF97">
        <v>0</v>
      </c>
      <c r="AG97">
        <v>25.04</v>
      </c>
      <c r="AH97">
        <v>24.75</v>
      </c>
      <c r="AI97">
        <v>49.79</v>
      </c>
      <c r="AJ97">
        <v>40.6</v>
      </c>
      <c r="AK97">
        <v>13.85</v>
      </c>
      <c r="AL97">
        <v>40.6</v>
      </c>
      <c r="AM97">
        <v>13.53</v>
      </c>
      <c r="AN97">
        <v>14.5</v>
      </c>
      <c r="AO97">
        <v>72.5</v>
      </c>
      <c r="AP97">
        <v>14.5</v>
      </c>
      <c r="AQ97">
        <v>25.91</v>
      </c>
      <c r="AR97">
        <v>0.57999999999999996</v>
      </c>
      <c r="AS97">
        <v>0.7</v>
      </c>
      <c r="AT97">
        <v>0.67</v>
      </c>
      <c r="AU97">
        <v>0.42</v>
      </c>
      <c r="AV97">
        <v>0</v>
      </c>
      <c r="AW97">
        <v>0</v>
      </c>
      <c r="AX97">
        <v>48.34</v>
      </c>
      <c r="AY97">
        <v>0</v>
      </c>
      <c r="AZ97">
        <v>4.53</v>
      </c>
      <c r="BA97">
        <v>96.67</v>
      </c>
      <c r="BB97">
        <v>0.42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1008.8299999999999</v>
      </c>
      <c r="I98" s="88">
        <v>156.32</v>
      </c>
      <c r="J98" s="88">
        <v>101.62</v>
      </c>
      <c r="K98" s="88">
        <v>48.34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0.55000000000000004</v>
      </c>
      <c r="X98">
        <v>0.28999999999999998</v>
      </c>
      <c r="Y98">
        <v>0.37</v>
      </c>
      <c r="Z98">
        <v>0.72</v>
      </c>
      <c r="AA98">
        <v>0.69</v>
      </c>
      <c r="AB98">
        <v>560.69000000000005</v>
      </c>
      <c r="AC98">
        <v>24.89</v>
      </c>
      <c r="AD98">
        <v>145</v>
      </c>
      <c r="AE98">
        <v>94.01</v>
      </c>
      <c r="AF98">
        <v>0</v>
      </c>
      <c r="AG98">
        <v>25.04</v>
      </c>
      <c r="AH98">
        <v>24.75</v>
      </c>
      <c r="AI98">
        <v>49.79</v>
      </c>
      <c r="AJ98">
        <v>40.6</v>
      </c>
      <c r="AK98">
        <v>13.85</v>
      </c>
      <c r="AL98">
        <v>40.6</v>
      </c>
      <c r="AM98">
        <v>13.53</v>
      </c>
      <c r="AN98">
        <v>14.5</v>
      </c>
      <c r="AO98">
        <v>72.5</v>
      </c>
      <c r="AP98">
        <v>14.5</v>
      </c>
      <c r="AQ98">
        <v>25.91</v>
      </c>
      <c r="AR98">
        <v>0.57999999999999996</v>
      </c>
      <c r="AS98">
        <v>0.7</v>
      </c>
      <c r="AT98">
        <v>0.67</v>
      </c>
      <c r="AU98">
        <v>0.42</v>
      </c>
      <c r="AV98">
        <v>0</v>
      </c>
      <c r="AW98">
        <v>0</v>
      </c>
      <c r="AX98">
        <v>48.34</v>
      </c>
      <c r="AY98">
        <v>0</v>
      </c>
      <c r="AZ98">
        <v>4.53</v>
      </c>
      <c r="BA98">
        <v>96.67</v>
      </c>
      <c r="BB98">
        <v>0.42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9.8048575000000024</v>
      </c>
      <c r="I99" s="111">
        <f t="shared" ref="I99:BU99" si="1">SUM(I3:I98)/4000</f>
        <v>1.1702774999999999</v>
      </c>
      <c r="J99" s="111">
        <f t="shared" si="1"/>
        <v>2.4290900000000004</v>
      </c>
      <c r="K99" s="111">
        <f t="shared" si="1"/>
        <v>1.401345000000001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1.349999999999997E-2</v>
      </c>
      <c r="X99">
        <f t="shared" si="1"/>
        <v>7.1199999999999857E-3</v>
      </c>
      <c r="Y99">
        <f t="shared" si="1"/>
        <v>8.8899999999999882E-3</v>
      </c>
      <c r="Z99">
        <f t="shared" si="1"/>
        <v>1.723000000000002E-2</v>
      </c>
      <c r="AA99">
        <f t="shared" si="1"/>
        <v>1.599999999999998E-2</v>
      </c>
      <c r="AB99">
        <f t="shared" si="1"/>
        <v>3.4066400000000003</v>
      </c>
      <c r="AC99">
        <f t="shared" si="1"/>
        <v>0.2240099999999999</v>
      </c>
      <c r="AD99">
        <f t="shared" si="1"/>
        <v>0.48333999999999999</v>
      </c>
      <c r="AE99">
        <f t="shared" si="1"/>
        <v>2.256240000000004</v>
      </c>
      <c r="AF99">
        <f t="shared" si="1"/>
        <v>7.4730000000000005E-2</v>
      </c>
      <c r="AG99">
        <f t="shared" si="1"/>
        <v>0.22535999999999989</v>
      </c>
      <c r="AH99">
        <f t="shared" si="1"/>
        <v>0.59399999999999997</v>
      </c>
      <c r="AI99">
        <f t="shared" si="1"/>
        <v>1.1949599999999994</v>
      </c>
      <c r="AJ99">
        <f t="shared" si="1"/>
        <v>0.26584000000000008</v>
      </c>
      <c r="AK99">
        <f t="shared" si="1"/>
        <v>7.0230000000000001E-2</v>
      </c>
      <c r="AL99">
        <f t="shared" si="1"/>
        <v>0.28419000000000005</v>
      </c>
      <c r="AM99">
        <f t="shared" si="1"/>
        <v>7.9259999999999983E-2</v>
      </c>
      <c r="AN99">
        <f t="shared" si="1"/>
        <v>0.34799999999999998</v>
      </c>
      <c r="AO99">
        <f t="shared" si="1"/>
        <v>0.19334000000000004</v>
      </c>
      <c r="AP99">
        <f t="shared" si="1"/>
        <v>0.1305</v>
      </c>
      <c r="AQ99">
        <f t="shared" si="1"/>
        <v>0.62891999999999959</v>
      </c>
      <c r="AR99">
        <f t="shared" si="1"/>
        <v>1.3469999999999973E-2</v>
      </c>
      <c r="AS99">
        <f t="shared" si="1"/>
        <v>1.6859999999999997E-2</v>
      </c>
      <c r="AT99">
        <f t="shared" si="1"/>
        <v>1.6520000000000007E-2</v>
      </c>
      <c r="AU99">
        <f t="shared" si="1"/>
        <v>1.0260000000000024E-2</v>
      </c>
      <c r="AV99">
        <f t="shared" si="1"/>
        <v>0.7153400000000002</v>
      </c>
      <c r="AW99">
        <f t="shared" si="1"/>
        <v>0.23196000000000014</v>
      </c>
      <c r="AX99">
        <f t="shared" si="1"/>
        <v>0.22718250000000009</v>
      </c>
      <c r="AY99">
        <f t="shared" si="1"/>
        <v>7.7599999999999961E-3</v>
      </c>
      <c r="AZ99">
        <f t="shared" si="1"/>
        <v>9.8749999999999991E-2</v>
      </c>
      <c r="BA99">
        <f t="shared" si="1"/>
        <v>2.3200800000000013</v>
      </c>
      <c r="BB99">
        <f t="shared" si="1"/>
        <v>9.3600000000000211E-3</v>
      </c>
      <c r="BC99">
        <f t="shared" si="1"/>
        <v>0.27763750000000004</v>
      </c>
      <c r="BD99">
        <f t="shared" si="1"/>
        <v>0.11898749999999998</v>
      </c>
      <c r="BE99">
        <f t="shared" si="1"/>
        <v>0.21910250000000006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2022-05-18T11:10:11Z</dcterms:modified>
</cp:coreProperties>
</file>